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20" windowWidth="14295" windowHeight="4620"/>
  </bookViews>
  <sheets>
    <sheet name="Sheet1" sheetId="1" r:id="rId1"/>
    <sheet name="Sheet2" sheetId="2" r:id="rId2"/>
    <sheet name="Sheet3" sheetId="3" r:id="rId3"/>
  </sheets>
  <definedNames>
    <definedName name="_xlnm.Print_Titles" localSheetId="0">Sheet1!$4:$5</definedName>
  </definedNames>
  <calcPr calcId="144525"/>
</workbook>
</file>

<file path=xl/calcChain.xml><?xml version="1.0" encoding="utf-8"?>
<calcChain xmlns="http://schemas.openxmlformats.org/spreadsheetml/2006/main">
  <c r="J126" i="1" l="1"/>
  <c r="H126" i="1"/>
  <c r="F126" i="1"/>
  <c r="L126" i="1" l="1"/>
  <c r="L18" i="1" l="1"/>
  <c r="H18" i="1"/>
  <c r="J18" i="1" s="1"/>
  <c r="L17" i="1"/>
  <c r="H17" i="1"/>
  <c r="J17" i="1" s="1"/>
  <c r="L16" i="1"/>
  <c r="H16" i="1"/>
  <c r="J16" i="1" s="1"/>
  <c r="K15" i="1"/>
  <c r="L15" i="1" s="1"/>
  <c r="H15" i="1"/>
  <c r="J15" i="1" s="1"/>
  <c r="H13" i="1" l="1"/>
  <c r="J13" i="1" s="1"/>
  <c r="L13" i="1" s="1"/>
</calcChain>
</file>

<file path=xl/comments1.xml><?xml version="1.0" encoding="utf-8"?>
<comments xmlns="http://schemas.openxmlformats.org/spreadsheetml/2006/main">
  <authors>
    <author>Admin</author>
  </authors>
  <commentList>
    <comment ref="D43" authorId="0">
      <text>
        <r>
          <rPr>
            <b/>
            <sz val="8"/>
            <color indexed="81"/>
            <rFont val="Tahoma"/>
            <family val="2"/>
            <charset val="163"/>
          </rPr>
          <t>Admin:</t>
        </r>
        <r>
          <rPr>
            <sz val="8"/>
            <color indexed="81"/>
            <rFont val="Tahoma"/>
            <family val="2"/>
            <charset val="163"/>
          </rPr>
          <t xml:space="preserve">
Số liệu này là số theo Thống kê</t>
        </r>
      </text>
    </comment>
  </commentList>
</comments>
</file>

<file path=xl/sharedStrings.xml><?xml version="1.0" encoding="utf-8"?>
<sst xmlns="http://schemas.openxmlformats.org/spreadsheetml/2006/main" count="277" uniqueCount="177">
  <si>
    <t>TT</t>
  </si>
  <si>
    <t>-</t>
  </si>
  <si>
    <t>%</t>
  </si>
  <si>
    <t>Tỷ đồng</t>
  </si>
  <si>
    <t>Triệu USD</t>
  </si>
  <si>
    <t>Chỉ tiêu</t>
  </si>
  <si>
    <t>Trong đó:</t>
  </si>
  <si>
    <t>Thủy sản</t>
  </si>
  <si>
    <t>IV</t>
  </si>
  <si>
    <t>V</t>
  </si>
  <si>
    <t>Bán lẽ hàng hóa</t>
  </si>
  <si>
    <t>Dịch vụ khác</t>
  </si>
  <si>
    <t>VI</t>
  </si>
  <si>
    <t>ĐVT</t>
  </si>
  <si>
    <t>I</t>
  </si>
  <si>
    <t>Cân đối ngân sách nhà nuớc</t>
  </si>
  <si>
    <t>a/</t>
  </si>
  <si>
    <t xml:space="preserve">                +Diện tích</t>
  </si>
  <si>
    <t>ha</t>
  </si>
  <si>
    <t xml:space="preserve">                 +Năng suất</t>
  </si>
  <si>
    <t>Tấn</t>
  </si>
  <si>
    <t xml:space="preserve">                 +Sản lượng</t>
  </si>
  <si>
    <t>- Rau màu các loại</t>
  </si>
  <si>
    <t>-Cây ăn quả</t>
  </si>
  <si>
    <t xml:space="preserve"> - Lúa</t>
  </si>
  <si>
    <t xml:space="preserve"> -Đàn heo</t>
  </si>
  <si>
    <t>1000 con</t>
  </si>
  <si>
    <t xml:space="preserve"> -Đàn trâu</t>
  </si>
  <si>
    <t xml:space="preserve"> -Đàn bò</t>
  </si>
  <si>
    <t>- Thịt hơi các loại</t>
  </si>
  <si>
    <t>Tấn</t>
  </si>
  <si>
    <t xml:space="preserve">  </t>
  </si>
  <si>
    <t xml:space="preserve">  Sản phẩm chăn nuôi chủ yếu</t>
  </si>
  <si>
    <t>Một số sản phẩm công nghiệp chủ yếu</t>
  </si>
  <si>
    <t>Mặt hàng nhập khẩu chủ yếu</t>
  </si>
  <si>
    <t>Mặt hàng xuất khẩu chủ yếu</t>
  </si>
  <si>
    <t>Hàng thuỷ sản chế biến</t>
  </si>
  <si>
    <t>Hàng rau quả</t>
  </si>
  <si>
    <t>Gạo</t>
  </si>
  <si>
    <t>Gỗ và sản phẩm gỗ</t>
  </si>
  <si>
    <t>Hàng dệt may</t>
  </si>
  <si>
    <t>Giầy dép các loại</t>
  </si>
  <si>
    <t>Hàng hóa khác</t>
  </si>
  <si>
    <t>Ủy thác xuất khẩu</t>
  </si>
  <si>
    <t>Dịch vụ thu ngoại tệ</t>
  </si>
  <si>
    <t>Hàng thủy sản</t>
  </si>
  <si>
    <t>Thức ăn gia súc và NPL chế biến</t>
  </si>
  <si>
    <t>Hóa chất</t>
  </si>
  <si>
    <t>Phân bón các loại</t>
  </si>
  <si>
    <t>Thuốc trừ sâu và nguyên liệu</t>
  </si>
  <si>
    <t>Vải các loại</t>
  </si>
  <si>
    <t>Nguyên phụ liệu dệt, may, da, giày</t>
  </si>
  <si>
    <t>Máy móc, TB, PT khác</t>
  </si>
  <si>
    <t>1000 m3</t>
  </si>
  <si>
    <t>1000 lít</t>
  </si>
  <si>
    <t>1000 đôi</t>
  </si>
  <si>
    <t>III</t>
  </si>
  <si>
    <t>Một số sản phâm nông nghiệp chủ yếu</t>
  </si>
  <si>
    <t>Giấy và các sản phẩm từ giấy</t>
  </si>
  <si>
    <t xml:space="preserve">                 +Diện tích</t>
  </si>
  <si>
    <t xml:space="preserve"> - Sản lượng khai thác thủy sàn</t>
  </si>
  <si>
    <t xml:space="preserve"> - Sàn lượng thủy sản nuôi trồng</t>
  </si>
  <si>
    <t>Quý I</t>
  </si>
  <si>
    <t>Quí II</t>
  </si>
  <si>
    <t>6 tháng</t>
  </si>
  <si>
    <t>Quý III</t>
  </si>
  <si>
    <t>9 tháng</t>
  </si>
  <si>
    <t>Quý IV</t>
  </si>
  <si>
    <t>Cả năm</t>
  </si>
  <si>
    <t>Tỷ đồng</t>
  </si>
  <si>
    <t xml:space="preserve"> - Nông, lâm nghiệp và thuỷ sản</t>
  </si>
  <si>
    <t xml:space="preserve"> - Công nghiệp và xây dựng</t>
  </si>
  <si>
    <t xml:space="preserve">    + Công nghiệp</t>
  </si>
  <si>
    <t xml:space="preserve">    + Xây dựng</t>
  </si>
  <si>
    <t xml:space="preserve"> - Dịch vụ</t>
  </si>
  <si>
    <t>Tốc độ tăng trưởng (GRDP)</t>
  </si>
  <si>
    <t xml:space="preserve"> % </t>
  </si>
  <si>
    <t>Tổng vốn đầu tư toàn xã hội</t>
  </si>
  <si>
    <t>Trong đó: Thu nội địa</t>
  </si>
  <si>
    <t>Chi ngân sách địa phương</t>
  </si>
  <si>
    <t>b/</t>
  </si>
  <si>
    <t>Các chỉ tiêu chủ yếu về sản xuất nông nghiệp - lâm nghiệp và thủy sản</t>
  </si>
  <si>
    <t>Các chỉ tiêu điều hành vĩ mô</t>
  </si>
  <si>
    <t>II</t>
  </si>
  <si>
    <t>Kim ngạch xuất khẩu hàng hoá và dịch vụ thu ngoại tệ</t>
  </si>
  <si>
    <t>Kim ngạch nhập khẩu hàng hoá</t>
  </si>
  <si>
    <t>Số lao động được tạo việc làm mới</t>
  </si>
  <si>
    <t>Lao động</t>
  </si>
  <si>
    <t>Tỷ lệ lao động qua đào tạo</t>
  </si>
  <si>
    <t>Tổng số trường đạt chuẩn Quốc gia</t>
  </si>
  <si>
    <t>Tỷ lệ dân số tham gia bảo hiểm y tế</t>
  </si>
  <si>
    <t>Số xã đạt chuẩn nông thôn mới</t>
  </si>
  <si>
    <t>Tỷ lệ xã nông thôn mới</t>
  </si>
  <si>
    <t>Tỷ lệ che phủ rừng</t>
  </si>
  <si>
    <t>Tỷ lệ thu gom chất thải rắn ở đô thị</t>
  </si>
  <si>
    <t>Tỷ lệ trường đạt chuẩn Quốc gia</t>
  </si>
  <si>
    <t>Trường</t>
  </si>
  <si>
    <t>Xã</t>
  </si>
  <si>
    <t>Các chỉ tiêu xã hội và môi trường</t>
  </si>
  <si>
    <t>Các chỉ tiêu về sản xuất công nghiệp</t>
  </si>
  <si>
    <t>Xuất, nhập khẩu</t>
  </si>
  <si>
    <t>Nước đá</t>
  </si>
  <si>
    <t>1000 viên</t>
  </si>
  <si>
    <t>Dịch vụ lưu trú. ăn uổng và lữ hành</t>
  </si>
  <si>
    <t>Thực hiện 2019</t>
  </si>
  <si>
    <t>KH 2020</t>
  </si>
  <si>
    <t>Kịch bản năm 2020</t>
  </si>
  <si>
    <t xml:space="preserve">Thu ngân sách nhà nước </t>
  </si>
  <si>
    <t>Trong đó chi đầu tư phát triển</t>
  </si>
  <si>
    <t>221/331</t>
  </si>
  <si>
    <t>267/332</t>
  </si>
  <si>
    <t>29/53</t>
  </si>
  <si>
    <t>32/53</t>
  </si>
  <si>
    <t>Tỷ lệ dân số nông thôn sử dụng nước hợp vệ sinh</t>
  </si>
  <si>
    <t>Tỷ lệ dân số thành thị sử dụng nước sạch</t>
  </si>
  <si>
    <t xml:space="preserve">Tông mức bán lẽ hàng hoá và doanh thu dịch vụ tiêu dùng </t>
  </si>
  <si>
    <t>Xăng dầu các loại</t>
  </si>
  <si>
    <t>Nguyên phụ liệu dược phẩm</t>
  </si>
  <si>
    <t>Giấy các loại</t>
  </si>
  <si>
    <t>Tôm đông lạnh</t>
  </si>
  <si>
    <t>Thủy hải sản xay nhỏ hoặc dạng mắm đặc</t>
  </si>
  <si>
    <t>Dứa đóng hộp</t>
  </si>
  <si>
    <t>Thức ăn cho gia súc</t>
  </si>
  <si>
    <t>Bia đóng chai</t>
  </si>
  <si>
    <t>Giày, dép có đế hoặc mũ bằng da</t>
  </si>
  <si>
    <t>Thùng, hộp bằng bìa cứng (trừ bìa nhăn)</t>
  </si>
  <si>
    <t>1000 chiếc</t>
  </si>
  <si>
    <t>Phân vi sinh</t>
  </si>
  <si>
    <t>Điện thương phẩm</t>
  </si>
  <si>
    <t>Triệu KWh</t>
  </si>
  <si>
    <t>Nước uống được</t>
  </si>
  <si>
    <t>Chỉ tiêu dịch vụ</t>
  </si>
  <si>
    <t xml:space="preserve"> -Đàn gia cầm</t>
  </si>
  <si>
    <t xml:space="preserve"> -Diện tích nuôi</t>
  </si>
  <si>
    <t xml:space="preserve">    + Cá ruộng</t>
  </si>
  <si>
    <t xml:space="preserve">    + Cá ao</t>
  </si>
  <si>
    <t>Tồng sản lượng:</t>
  </si>
  <si>
    <t>Ha</t>
  </si>
  <si>
    <t xml:space="preserve">KỊCH BẢN TĂNG TRƯỞNG TỈNH HẬU GIANG NĂM 2020 </t>
  </si>
  <si>
    <t>56,27</t>
  </si>
  <si>
    <t>57,68</t>
  </si>
  <si>
    <t>233/331</t>
  </si>
  <si>
    <t>244/331</t>
  </si>
  <si>
    <t>256/331</t>
  </si>
  <si>
    <t>265/331</t>
  </si>
  <si>
    <t>Cá khác và các bộ phận của cá đóng hộp (trừ các loại cá đóng hộp trên)</t>
  </si>
  <si>
    <t>Phi lê cá và các loại thịt cá khác tươi, ướp lạnh</t>
  </si>
  <si>
    <t>Bột mịn, bột thô và bột viên từ cá hay động vật giáp xác, động vật thân mềm hay động vật thuỷ sinh không xương sống khác không thích hợp làm thức ăn cho người</t>
  </si>
  <si>
    <t>Gạo đã xát toàn bộ hoặc sơ bộ, đã hoặc chưa đánh bóng hạt hoặc hồ</t>
  </si>
  <si>
    <t>Đường RS</t>
  </si>
  <si>
    <t>Quần áo bảo hộ lao động</t>
  </si>
  <si>
    <t>1000 cái</t>
  </si>
  <si>
    <t>Quần áo lót cho người lớn không dệt kim hoặc đan móc</t>
  </si>
  <si>
    <t>Các bộ phận của giày, dép bằng da; tấm lót bên trong có thể tháo rời; đệm gót và các sản phẩm tương tự; ghệt, xà cạp và các sản phẩm tương tự và các bộ phận của chúng</t>
  </si>
  <si>
    <t>Các sản phẩm bằng vật liệu tết bện khác</t>
  </si>
  <si>
    <t>Giấy và bìa khác (Giấy than, giấy kếp, giấy duplex,…khổ lớn)</t>
  </si>
  <si>
    <t>Báo in (quy khổ 13cmx19cm)</t>
  </si>
  <si>
    <t>Triệu trang</t>
  </si>
  <si>
    <t>Thuốc trừ côn trùng</t>
  </si>
  <si>
    <t>Thuốc diệt nấm</t>
  </si>
  <si>
    <t>Thuốc diệt cỏ, Thuốc chống nảy mầm và thuốc điều hoà sinh trưởng cây trồng</t>
  </si>
  <si>
    <t>Sơn và vộc ni khỏc; cỏc loại thuốc màu nước đó pha chế dựng để hoàn thiện da</t>
  </si>
  <si>
    <t>Tấm, phiến, màng, lỏ và dải khỏc bằng plastic khỏc</t>
  </si>
  <si>
    <t>Sản phẩm gia dụng và sản phẩm phục vụ vệ sinh khỏc bằng plastic</t>
  </si>
  <si>
    <t>Gạch xây dựng bằng đất sét nung (trừ gốm, sứ) quy chuẩn 220x105x60mm</t>
  </si>
  <si>
    <t>Xi măng Portland đen</t>
  </si>
  <si>
    <t>Cấu kiện làm sẵn cho xây dựng hoặc kỹ thuật dân dụng, bằng xi măng, bê tông hoặc đá nhân tạo</t>
  </si>
  <si>
    <t>Dịch vụ sản xuất các sản phẩm bê tông dùng trong xây dựng</t>
  </si>
  <si>
    <t>Triệu đồng</t>
  </si>
  <si>
    <t>Cấu kiện nhà lắp sẵn bằng kim loại</t>
  </si>
  <si>
    <t>Cửa ra vào, cửa sổ bằng sắt, thép</t>
  </si>
  <si>
    <t>M2</t>
  </si>
  <si>
    <t>Tàu đánh bắt thuỷ hải sản; các loại tàu chuyên dụng dùng trong đánh bắt và bảo quản thuỷ sản loại không quá 26 tấn</t>
  </si>
  <si>
    <t>Ghế khác có khung bằng gỗ</t>
  </si>
  <si>
    <t>Chiếc</t>
  </si>
  <si>
    <t>Dịch vụ thu gom rác thải không độc hại có thể tái chế</t>
  </si>
  <si>
    <t xml:space="preserve">Phụ lục </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</si>
</sst>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_);_(* \(#,##0.00\);_(* &quot;-&quot;??_);_(@_)"/>
    <numFmt numFmtId="164" formatCode="_-* #,##0.00\ _₫_-;\-* #,##0.00\ _₫_-;_-* &quot;-&quot;??\ _₫_-;_-@_-"/>
    <numFmt numFmtId="165" formatCode="_-* #,##0\ _₫_-;\-* #,##0\ _₫_-;_-* &quot;-&quot;??\ _₫_-;_-@_-"/>
    <numFmt numFmtId="166" formatCode="#,##0.0"/>
    <numFmt numFmtId="167" formatCode="0.0"/>
    <numFmt numFmtId="168" formatCode="#,##0.000"/>
    <numFmt numFmtId="169" formatCode="_(* #,##0_);_(* \(#,##0\);_(* &quot;-&quot;??_);_(@_)"/>
    <numFmt numFmtId="170" formatCode="_(* #,##0.0_);_(* \(#,##0.0\);_(* &quot;-&quot;??_);_(@_)"/>
    <numFmt numFmtId="171" formatCode="_-* #,##0.00\ _þ_-;\-* #,##0.00\ _þ_-;_-* &quot;-&quot;??\ _þ_-;_-@_-"/>
    <numFmt numFmtId="172" formatCode="#,##0.00;[Red]#,##0.00"/>
  </numFmts>
  <fonts count="33" x14ac:knownFonts="1">
    <font>
      <sz val="11"/>
      <color theme="1"/>
      <name val="Calibri"/>
      <family val="2"/>
      <charset val="163"/>
      <scheme val="minor"/>
    </font>
    <font>
      <sz val="11"/>
      <color theme="1"/>
      <name val="Calibri"/>
      <family val="2"/>
      <scheme val="minor"/>
    </font>
    <font>
      <sz val="10"/>
      <name val=".VnTime"/>
      <family val="2"/>
    </font>
    <font>
      <sz val="11"/>
      <color theme="1"/>
      <name val="Calibri"/>
      <family val="2"/>
      <charset val="163"/>
      <scheme val="minor"/>
    </font>
    <font>
      <sz val="11"/>
      <name val="Calibri"/>
      <family val="2"/>
      <charset val="163"/>
      <scheme val="minor"/>
    </font>
    <font>
      <b/>
      <sz val="14"/>
      <name val="Times New Roman"/>
      <family val="1"/>
      <charset val="163"/>
    </font>
    <font>
      <sz val="11"/>
      <color indexed="8"/>
      <name val="Calibri"/>
      <family val="2"/>
    </font>
    <font>
      <b/>
      <sz val="8"/>
      <color indexed="81"/>
      <name val="Tahoma"/>
      <family val="2"/>
      <charset val="163"/>
    </font>
    <font>
      <sz val="8"/>
      <color indexed="81"/>
      <name val="Tahoma"/>
      <family val="2"/>
      <charset val="163"/>
    </font>
    <font>
      <b/>
      <sz val="12"/>
      <name val="Times New Roman"/>
      <family val="1"/>
    </font>
    <font>
      <sz val="12"/>
      <name val="Times New Roman"/>
      <family val="1"/>
    </font>
    <font>
      <b/>
      <sz val="12"/>
      <name val="Times New Roman"/>
      <family val="1"/>
      <charset val="163"/>
    </font>
    <font>
      <sz val="12"/>
      <name val="Times New Roman"/>
      <family val="1"/>
      <charset val="163"/>
    </font>
    <font>
      <vertAlign val="superscript"/>
      <sz val="12"/>
      <name val="Times New Roman"/>
      <family val="1"/>
    </font>
    <font>
      <sz val="10"/>
      <name val="Arial"/>
      <family val="2"/>
    </font>
    <font>
      <sz val="11"/>
      <name val="Times New Roman"/>
      <family val="1"/>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name val="Times New Roman"/>
      <family val="1"/>
    </font>
  </fonts>
  <fills count="36">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s>
  <cellStyleXfs count="53">
    <xf numFmtId="0" fontId="0" fillId="0" borderId="0"/>
    <xf numFmtId="0" fontId="2" fillId="0" borderId="0"/>
    <xf numFmtId="164" fontId="3" fillId="0" borderId="0" applyFont="0" applyFill="0" applyBorder="0" applyAlignment="0" applyProtection="0"/>
    <xf numFmtId="170" fontId="6" fillId="0" borderId="0" applyFont="0" applyFill="0" applyBorder="0" applyAlignment="0" applyProtection="0"/>
    <xf numFmtId="0" fontId="14" fillId="0" borderId="0"/>
    <xf numFmtId="0" fontId="14" fillId="0" borderId="0"/>
    <xf numFmtId="0" fontId="14" fillId="0" borderId="0"/>
    <xf numFmtId="43" fontId="14" fillId="0" borderId="0" applyFont="0" applyFill="0" applyBorder="0" applyAlignment="0" applyProtection="0"/>
    <xf numFmtId="43" fontId="14" fillId="0" borderId="0" applyFont="0" applyFill="0" applyBorder="0" applyAlignment="0" applyProtection="0"/>
    <xf numFmtId="0" fontId="12" fillId="0" borderId="0"/>
    <xf numFmtId="0" fontId="1" fillId="0" borderId="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31" fillId="15" borderId="0" applyNumberFormat="0" applyBorder="0" applyAlignment="0" applyProtection="0"/>
    <xf numFmtId="0" fontId="31" fillId="19" borderId="0" applyNumberFormat="0" applyBorder="0" applyAlignment="0" applyProtection="0"/>
    <xf numFmtId="0" fontId="31" fillId="23" borderId="0" applyNumberFormat="0" applyBorder="0" applyAlignment="0" applyProtection="0"/>
    <xf numFmtId="0" fontId="31" fillId="27" borderId="0" applyNumberFormat="0" applyBorder="0" applyAlignment="0" applyProtection="0"/>
    <xf numFmtId="0" fontId="31" fillId="31" borderId="0" applyNumberFormat="0" applyBorder="0" applyAlignment="0" applyProtection="0"/>
    <xf numFmtId="0" fontId="31" fillId="35" borderId="0" applyNumberFormat="0" applyBorder="0" applyAlignment="0" applyProtection="0"/>
    <xf numFmtId="0" fontId="31" fillId="12" borderId="0" applyNumberFormat="0" applyBorder="0" applyAlignment="0" applyProtection="0"/>
    <xf numFmtId="0" fontId="31" fillId="16" borderId="0" applyNumberFormat="0" applyBorder="0" applyAlignment="0" applyProtection="0"/>
    <xf numFmtId="0" fontId="31" fillId="20" borderId="0" applyNumberFormat="0" applyBorder="0" applyAlignment="0" applyProtection="0"/>
    <xf numFmtId="0" fontId="31" fillId="24" borderId="0" applyNumberFormat="0" applyBorder="0" applyAlignment="0" applyProtection="0"/>
    <xf numFmtId="0" fontId="31" fillId="28" borderId="0" applyNumberFormat="0" applyBorder="0" applyAlignment="0" applyProtection="0"/>
    <xf numFmtId="0" fontId="31" fillId="32" borderId="0" applyNumberFormat="0" applyBorder="0" applyAlignment="0" applyProtection="0"/>
    <xf numFmtId="0" fontId="21" fillId="6" borderId="0" applyNumberFormat="0" applyBorder="0" applyAlignment="0" applyProtection="0"/>
    <xf numFmtId="0" fontId="25" fillId="9" borderId="13" applyNumberFormat="0" applyAlignment="0" applyProtection="0"/>
    <xf numFmtId="0" fontId="27" fillId="10" borderId="16" applyNumberFormat="0" applyAlignment="0" applyProtection="0"/>
    <xf numFmtId="43" fontId="1" fillId="0" borderId="0" applyFont="0" applyFill="0" applyBorder="0" applyAlignment="0" applyProtection="0"/>
    <xf numFmtId="0" fontId="29" fillId="0" borderId="0" applyNumberFormat="0" applyFill="0" applyBorder="0" applyAlignment="0" applyProtection="0"/>
    <xf numFmtId="0" fontId="20" fillId="5" borderId="0" applyNumberFormat="0" applyBorder="0" applyAlignment="0" applyProtection="0"/>
    <xf numFmtId="0" fontId="17" fillId="0" borderId="10" applyNumberFormat="0" applyFill="0" applyAlignment="0" applyProtection="0"/>
    <xf numFmtId="0" fontId="18" fillId="0" borderId="11" applyNumberFormat="0" applyFill="0" applyAlignment="0" applyProtection="0"/>
    <xf numFmtId="0" fontId="19" fillId="0" borderId="12" applyNumberFormat="0" applyFill="0" applyAlignment="0" applyProtection="0"/>
    <xf numFmtId="0" fontId="19" fillId="0" borderId="0" applyNumberFormat="0" applyFill="0" applyBorder="0" applyAlignment="0" applyProtection="0"/>
    <xf numFmtId="0" fontId="23" fillId="8" borderId="13" applyNumberFormat="0" applyAlignment="0" applyProtection="0"/>
    <xf numFmtId="0" fontId="26" fillId="0" borderId="15" applyNumberFormat="0" applyFill="0" applyAlignment="0" applyProtection="0"/>
    <xf numFmtId="0" fontId="22" fillId="7" borderId="0" applyNumberFormat="0" applyBorder="0" applyAlignment="0" applyProtection="0"/>
    <xf numFmtId="0" fontId="1" fillId="11" borderId="17" applyNumberFormat="0" applyFont="0" applyAlignment="0" applyProtection="0"/>
    <xf numFmtId="0" fontId="24" fillId="9" borderId="14" applyNumberFormat="0" applyAlignment="0" applyProtection="0"/>
    <xf numFmtId="0" fontId="16" fillId="0" borderId="0" applyNumberFormat="0" applyFill="0" applyBorder="0" applyAlignment="0" applyProtection="0"/>
    <xf numFmtId="0" fontId="30" fillId="0" borderId="18" applyNumberFormat="0" applyFill="0" applyAlignment="0" applyProtection="0"/>
    <xf numFmtId="0" fontId="28" fillId="0" borderId="0" applyNumberFormat="0" applyFill="0" applyBorder="0" applyAlignment="0" applyProtection="0"/>
  </cellStyleXfs>
  <cellXfs count="108">
    <xf numFmtId="0" fontId="0" fillId="0" borderId="0" xfId="0"/>
    <xf numFmtId="165" fontId="10" fillId="4" borderId="1" xfId="2" applyNumberFormat="1" applyFont="1" applyFill="1" applyBorder="1" applyAlignment="1">
      <alignment horizontal="right" vertical="center" wrapText="1"/>
    </xf>
    <xf numFmtId="4" fontId="9" fillId="3" borderId="1" xfId="0" applyNumberFormat="1" applyFont="1" applyFill="1" applyBorder="1" applyAlignment="1">
      <alignment horizontal="right" vertical="center" wrapText="1"/>
    </xf>
    <xf numFmtId="0" fontId="12" fillId="3" borderId="1" xfId="0" applyFont="1" applyFill="1" applyBorder="1" applyAlignment="1">
      <alignment horizontal="right" vertical="center" wrapText="1"/>
    </xf>
    <xf numFmtId="0" fontId="12" fillId="0" borderId="1" xfId="0" applyFont="1" applyFill="1" applyBorder="1" applyAlignment="1">
      <alignment horizontal="right" vertical="center" wrapText="1"/>
    </xf>
    <xf numFmtId="169" fontId="9" fillId="4" borderId="1" xfId="2" applyNumberFormat="1" applyFont="1" applyFill="1" applyBorder="1" applyAlignment="1">
      <alignment horizontal="right" vertical="center" wrapText="1"/>
    </xf>
    <xf numFmtId="49" fontId="10" fillId="0" borderId="8" xfId="5" applyNumberFormat="1" applyFont="1" applyBorder="1" applyAlignment="1">
      <alignment horizontal="left" vertical="center" wrapText="1"/>
    </xf>
    <xf numFmtId="49" fontId="10" fillId="0" borderId="8" xfId="6" applyNumberFormat="1" applyFont="1" applyBorder="1" applyAlignment="1">
      <alignment horizontal="center" vertical="center" wrapText="1"/>
    </xf>
    <xf numFmtId="3" fontId="10" fillId="4" borderId="1" xfId="0" applyNumberFormat="1" applyFont="1" applyFill="1" applyBorder="1" applyAlignment="1">
      <alignment horizontal="right" vertical="center" wrapText="1"/>
    </xf>
    <xf numFmtId="4" fontId="10" fillId="0" borderId="1" xfId="0" applyNumberFormat="1" applyFont="1" applyBorder="1" applyAlignment="1">
      <alignment horizontal="right" vertical="center" wrapText="1"/>
    </xf>
    <xf numFmtId="168" fontId="10" fillId="0" borderId="1" xfId="0" applyNumberFormat="1" applyFont="1" applyBorder="1" applyAlignment="1">
      <alignment horizontal="right" vertical="center" wrapText="1"/>
    </xf>
    <xf numFmtId="172" fontId="10" fillId="0" borderId="1" xfId="0" applyNumberFormat="1" applyFont="1" applyBorder="1" applyAlignment="1">
      <alignment horizontal="right" vertical="center" wrapText="1"/>
    </xf>
    <xf numFmtId="3" fontId="10" fillId="4" borderId="1" xfId="2" applyNumberFormat="1" applyFont="1" applyFill="1" applyBorder="1" applyAlignment="1">
      <alignment horizontal="right" vertical="center" wrapText="1"/>
    </xf>
    <xf numFmtId="2" fontId="10" fillId="0" borderId="1" xfId="0" applyNumberFormat="1" applyFont="1" applyBorder="1" applyAlignment="1">
      <alignment horizontal="right" vertical="center" wrapText="1"/>
    </xf>
    <xf numFmtId="2" fontId="10" fillId="0" borderId="1" xfId="4" applyNumberFormat="1" applyFont="1" applyFill="1" applyBorder="1" applyAlignment="1">
      <alignment horizontal="right" vertical="center" wrapText="1"/>
    </xf>
    <xf numFmtId="165" fontId="10" fillId="0" borderId="1" xfId="2" applyNumberFormat="1" applyFont="1" applyFill="1" applyBorder="1" applyAlignment="1">
      <alignment horizontal="right" vertical="center" wrapText="1"/>
    </xf>
    <xf numFmtId="171" fontId="10" fillId="4" borderId="1" xfId="2" applyNumberFormat="1" applyFont="1" applyFill="1" applyBorder="1" applyAlignment="1">
      <alignment horizontal="right" vertical="center" wrapText="1"/>
    </xf>
    <xf numFmtId="0" fontId="10" fillId="4" borderId="1" xfId="0" applyFont="1" applyFill="1" applyBorder="1" applyAlignment="1">
      <alignment horizontal="right" vertical="center" wrapText="1"/>
    </xf>
    <xf numFmtId="167" fontId="10" fillId="4" borderId="1" xfId="0" applyNumberFormat="1" applyFont="1" applyFill="1" applyBorder="1" applyAlignment="1">
      <alignment horizontal="right" vertical="center" wrapText="1"/>
    </xf>
    <xf numFmtId="2" fontId="15" fillId="3" borderId="1" xfId="0" applyNumberFormat="1" applyFont="1" applyFill="1" applyBorder="1" applyAlignment="1">
      <alignment horizontal="right" vertical="center" wrapText="1"/>
    </xf>
    <xf numFmtId="2" fontId="15" fillId="0" borderId="1" xfId="0" applyNumberFormat="1" applyFont="1" applyBorder="1" applyAlignment="1">
      <alignment horizontal="right" vertical="center" wrapText="1"/>
    </xf>
    <xf numFmtId="169" fontId="10" fillId="0" borderId="1" xfId="8" applyNumberFormat="1" applyFont="1" applyFill="1" applyBorder="1" applyAlignment="1">
      <alignment horizontal="center" vertical="center" wrapText="1"/>
    </xf>
    <xf numFmtId="4" fontId="10" fillId="0" borderId="1" xfId="4" applyNumberFormat="1" applyFont="1" applyFill="1" applyBorder="1" applyAlignment="1">
      <alignment vertical="center"/>
    </xf>
    <xf numFmtId="4" fontId="10" fillId="3" borderId="1" xfId="2" applyNumberFormat="1" applyFont="1" applyFill="1" applyBorder="1" applyAlignment="1">
      <alignment horizontal="right" wrapText="1"/>
    </xf>
    <xf numFmtId="165" fontId="9" fillId="4" borderId="1" xfId="2" applyNumberFormat="1" applyFont="1" applyFill="1" applyBorder="1" applyAlignment="1">
      <alignment horizontal="right" vertical="center" wrapText="1"/>
    </xf>
    <xf numFmtId="4" fontId="10" fillId="0" borderId="1" xfId="0" applyNumberFormat="1" applyFont="1" applyBorder="1" applyAlignment="1"/>
    <xf numFmtId="4" fontId="11" fillId="3" borderId="1" xfId="0" applyNumberFormat="1" applyFont="1" applyFill="1" applyBorder="1" applyAlignment="1">
      <alignment horizontal="right" vertical="center" wrapText="1"/>
    </xf>
    <xf numFmtId="168" fontId="12" fillId="4" borderId="1" xfId="0" applyNumberFormat="1" applyFont="1" applyFill="1" applyBorder="1" applyAlignment="1">
      <alignment horizontal="right" vertical="center" wrapText="1"/>
    </xf>
    <xf numFmtId="3" fontId="12" fillId="4" borderId="1" xfId="0" applyNumberFormat="1" applyFont="1" applyFill="1" applyBorder="1" applyAlignment="1">
      <alignment horizontal="right" vertical="center" wrapText="1"/>
    </xf>
    <xf numFmtId="4" fontId="12" fillId="0" borderId="1" xfId="0" applyNumberFormat="1" applyFont="1" applyBorder="1" applyAlignment="1">
      <alignment horizontal="right" vertical="center" wrapText="1"/>
    </xf>
    <xf numFmtId="164" fontId="12" fillId="0" borderId="1" xfId="2" applyFont="1" applyBorder="1" applyAlignment="1">
      <alignment horizontal="right" vertical="center" wrapText="1"/>
    </xf>
    <xf numFmtId="3" fontId="12" fillId="0" borderId="1" xfId="0" applyNumberFormat="1" applyFont="1" applyBorder="1" applyAlignment="1">
      <alignment horizontal="right" vertical="center" wrapText="1"/>
    </xf>
    <xf numFmtId="3" fontId="10" fillId="0" borderId="1" xfId="0" applyNumberFormat="1" applyFont="1" applyBorder="1" applyAlignment="1">
      <alignment vertical="center"/>
    </xf>
    <xf numFmtId="3" fontId="10" fillId="0" borderId="9" xfId="7" applyNumberFormat="1" applyFont="1" applyBorder="1" applyAlignment="1">
      <alignment horizontal="right" vertical="center" wrapText="1"/>
    </xf>
    <xf numFmtId="3" fontId="10" fillId="0" borderId="8" xfId="2" applyNumberFormat="1" applyFont="1" applyBorder="1" applyAlignment="1">
      <alignment horizontal="right" vertical="center" wrapText="1"/>
    </xf>
    <xf numFmtId="3" fontId="10" fillId="3" borderId="1" xfId="8" applyNumberFormat="1" applyFont="1" applyFill="1" applyBorder="1" applyAlignment="1">
      <alignment horizontal="center" vertical="center" wrapText="1"/>
    </xf>
    <xf numFmtId="3" fontId="10" fillId="0" borderId="19" xfId="38" applyNumberFormat="1" applyFont="1" applyFill="1" applyBorder="1" applyAlignment="1">
      <alignment horizontal="right" vertical="center" wrapText="1"/>
    </xf>
    <xf numFmtId="4" fontId="9" fillId="0" borderId="1" xfId="0" applyNumberFormat="1" applyFont="1" applyBorder="1" applyAlignment="1">
      <alignment horizontal="right" vertical="center"/>
    </xf>
    <xf numFmtId="2" fontId="10" fillId="0" borderId="1" xfId="0" applyNumberFormat="1" applyFont="1" applyBorder="1" applyAlignment="1">
      <alignment horizontal="right" vertical="center"/>
    </xf>
    <xf numFmtId="3" fontId="10" fillId="0" borderId="1" xfId="9" applyNumberFormat="1" applyFont="1" applyFill="1" applyBorder="1" applyAlignment="1">
      <alignment horizontal="right" vertical="center" wrapText="1"/>
    </xf>
    <xf numFmtId="169" fontId="10" fillId="3" borderId="1" xfId="8" applyNumberFormat="1" applyFont="1" applyFill="1" applyBorder="1" applyAlignment="1">
      <alignment horizontal="center" vertical="center" wrapText="1"/>
    </xf>
    <xf numFmtId="4" fontId="9" fillId="2" borderId="1" xfId="0" applyNumberFormat="1" applyFont="1" applyFill="1" applyBorder="1" applyAlignment="1">
      <alignment horizontal="right" vertical="center" wrapText="1"/>
    </xf>
    <xf numFmtId="0" fontId="4" fillId="0" borderId="0" xfId="0" applyFont="1" applyAlignment="1">
      <alignment horizontal="center"/>
    </xf>
    <xf numFmtId="0" fontId="4" fillId="0" borderId="0" xfId="0" applyFont="1"/>
    <xf numFmtId="0" fontId="9"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right" vertical="center" wrapText="1"/>
    </xf>
    <xf numFmtId="170" fontId="9" fillId="0" borderId="1" xfId="3" applyNumberFormat="1" applyFont="1" applyFill="1" applyBorder="1" applyAlignment="1">
      <alignment horizontal="center" vertical="center" wrapText="1"/>
    </xf>
    <xf numFmtId="170" fontId="10" fillId="0" borderId="1" xfId="3" applyNumberFormat="1" applyFont="1" applyFill="1" applyBorder="1" applyAlignment="1">
      <alignment horizontal="center" vertical="center" wrapText="1"/>
    </xf>
    <xf numFmtId="0" fontId="10" fillId="0" borderId="1" xfId="0" applyFont="1" applyBorder="1" applyAlignment="1">
      <alignment horizontal="center" vertical="center" wrapText="1"/>
    </xf>
    <xf numFmtId="3" fontId="10" fillId="3" borderId="1" xfId="0" applyNumberFormat="1" applyFont="1" applyFill="1" applyBorder="1" applyAlignment="1">
      <alignment horizontal="right" vertical="center" wrapText="1"/>
    </xf>
    <xf numFmtId="0" fontId="9"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4" borderId="1" xfId="0" applyFont="1" applyFill="1" applyBorder="1" applyAlignment="1">
      <alignment horizontal="center" vertical="center" wrapText="1"/>
    </xf>
    <xf numFmtId="170" fontId="9" fillId="4" borderId="1" xfId="3" applyNumberFormat="1" applyFont="1" applyFill="1" applyBorder="1" applyAlignment="1">
      <alignment horizontal="center" vertical="center" wrapText="1"/>
    </xf>
    <xf numFmtId="0" fontId="10" fillId="4" borderId="1" xfId="0" applyFont="1" applyFill="1" applyBorder="1" applyAlignment="1">
      <alignment horizontal="center" vertical="center" wrapText="1"/>
    </xf>
    <xf numFmtId="170" fontId="10" fillId="4" borderId="1" xfId="3"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0" fontId="9" fillId="2" borderId="2" xfId="0" applyFont="1" applyFill="1" applyBorder="1" applyAlignment="1">
      <alignment horizontal="left" vertical="center" wrapText="1"/>
    </xf>
    <xf numFmtId="0" fontId="9" fillId="4" borderId="1" xfId="0" applyFont="1" applyFill="1" applyBorder="1" applyAlignment="1">
      <alignment horizontal="left" vertical="center" wrapText="1"/>
    </xf>
    <xf numFmtId="0" fontId="10" fillId="4" borderId="1" xfId="0" applyFont="1" applyFill="1" applyBorder="1" applyAlignment="1">
      <alignment horizontal="left" vertical="center" wrapText="1"/>
    </xf>
    <xf numFmtId="0" fontId="9" fillId="2" borderId="1" xfId="0" applyFont="1" applyFill="1" applyBorder="1" applyAlignment="1">
      <alignment horizontal="left" vertical="center" wrapText="1"/>
    </xf>
    <xf numFmtId="0" fontId="9" fillId="0" borderId="1" xfId="1" applyFont="1" applyFill="1" applyBorder="1" applyAlignment="1">
      <alignment horizontal="left" vertical="center" wrapText="1"/>
    </xf>
    <xf numFmtId="0" fontId="10" fillId="0" borderId="1" xfId="1" applyFont="1" applyFill="1" applyBorder="1" applyAlignment="1">
      <alignment horizontal="left" vertical="center" wrapText="1"/>
    </xf>
    <xf numFmtId="0" fontId="10" fillId="0" borderId="1" xfId="0" applyFont="1" applyBorder="1" applyAlignment="1">
      <alignment horizontal="left" vertical="center" wrapText="1"/>
    </xf>
    <xf numFmtId="49" fontId="10" fillId="0" borderId="1" xfId="0" quotePrefix="1" applyNumberFormat="1" applyFont="1" applyBorder="1" applyAlignment="1">
      <alignment horizontal="left" vertical="center" wrapText="1"/>
    </xf>
    <xf numFmtId="0" fontId="10" fillId="0" borderId="1" xfId="0" quotePrefix="1" applyFont="1" applyBorder="1" applyAlignment="1">
      <alignment horizontal="left" vertical="center" wrapText="1"/>
    </xf>
    <xf numFmtId="0" fontId="10" fillId="2" borderId="1" xfId="0" applyFont="1" applyFill="1" applyBorder="1" applyAlignment="1">
      <alignment horizontal="left" vertical="center" wrapText="1"/>
    </xf>
    <xf numFmtId="0" fontId="9" fillId="2" borderId="1" xfId="0" applyFont="1" applyFill="1" applyBorder="1" applyAlignment="1">
      <alignment horizontal="right" vertical="center" wrapText="1"/>
    </xf>
    <xf numFmtId="2" fontId="10" fillId="2" borderId="1" xfId="0" applyNumberFormat="1" applyFont="1" applyFill="1" applyBorder="1" applyAlignment="1">
      <alignment horizontal="right" vertical="center" wrapText="1"/>
    </xf>
    <xf numFmtId="166" fontId="12" fillId="0" borderId="1" xfId="0" applyNumberFormat="1" applyFont="1" applyBorder="1" applyAlignment="1">
      <alignment horizontal="right" vertical="center" wrapText="1"/>
    </xf>
    <xf numFmtId="167" fontId="12" fillId="3" borderId="1" xfId="0" applyNumberFormat="1" applyFont="1" applyFill="1" applyBorder="1" applyAlignment="1">
      <alignment horizontal="right" vertical="center" wrapText="1"/>
    </xf>
    <xf numFmtId="167" fontId="12" fillId="0" borderId="1" xfId="0" applyNumberFormat="1" applyFont="1" applyFill="1" applyBorder="1" applyAlignment="1">
      <alignment horizontal="right" vertical="center" wrapText="1"/>
    </xf>
    <xf numFmtId="169" fontId="10" fillId="0" borderId="1" xfId="2" applyNumberFormat="1" applyFont="1" applyBorder="1" applyAlignment="1">
      <alignment horizontal="right" vertical="center" wrapText="1"/>
    </xf>
    <xf numFmtId="3" fontId="10" fillId="2" borderId="1" xfId="0" applyNumberFormat="1" applyFont="1" applyFill="1" applyBorder="1" applyAlignment="1">
      <alignment horizontal="right" vertical="center" wrapText="1"/>
    </xf>
    <xf numFmtId="4" fontId="10" fillId="3" borderId="1" xfId="0" applyNumberFormat="1" applyFont="1" applyFill="1" applyBorder="1" applyAlignment="1">
      <alignment horizontal="right" vertical="center" wrapText="1"/>
    </xf>
    <xf numFmtId="3" fontId="10" fillId="0" borderId="1" xfId="0" applyNumberFormat="1" applyFont="1" applyBorder="1" applyAlignment="1">
      <alignment horizontal="right" vertical="center" wrapText="1"/>
    </xf>
    <xf numFmtId="0" fontId="10" fillId="0" borderId="1" xfId="0" applyFont="1" applyBorder="1" applyAlignment="1">
      <alignment horizontal="right" vertical="center" wrapText="1"/>
    </xf>
    <xf numFmtId="0" fontId="10" fillId="4" borderId="1" xfId="0" quotePrefix="1" applyFont="1" applyFill="1" applyBorder="1" applyAlignment="1">
      <alignment horizontal="right" vertical="center" wrapText="1"/>
    </xf>
    <xf numFmtId="2" fontId="10" fillId="4" borderId="1" xfId="0" applyNumberFormat="1" applyFont="1" applyFill="1" applyBorder="1" applyAlignment="1">
      <alignment horizontal="right" vertical="center" wrapText="1"/>
    </xf>
    <xf numFmtId="164" fontId="10" fillId="0" borderId="1" xfId="2" applyFont="1" applyBorder="1" applyAlignment="1">
      <alignment horizontal="right" vertical="center" wrapText="1"/>
    </xf>
    <xf numFmtId="2" fontId="9" fillId="4" borderId="1" xfId="0" applyNumberFormat="1" applyFont="1" applyFill="1" applyBorder="1" applyAlignment="1">
      <alignment horizontal="right" vertical="center" wrapText="1"/>
    </xf>
    <xf numFmtId="167" fontId="10" fillId="2" borderId="1" xfId="0" applyNumberFormat="1" applyFont="1" applyFill="1" applyBorder="1" applyAlignment="1">
      <alignment horizontal="right" vertical="center" wrapText="1"/>
    </xf>
    <xf numFmtId="165" fontId="9" fillId="2" borderId="1" xfId="2" applyNumberFormat="1" applyFont="1" applyFill="1" applyBorder="1" applyAlignment="1">
      <alignment horizontal="right" vertical="center" wrapText="1"/>
    </xf>
    <xf numFmtId="49" fontId="9" fillId="0" borderId="0" xfId="5" applyNumberFormat="1" applyFont="1" applyBorder="1" applyAlignment="1">
      <alignment horizontal="left" vertical="center" wrapText="1"/>
    </xf>
    <xf numFmtId="49" fontId="10" fillId="0" borderId="0" xfId="6" applyNumberFormat="1" applyFont="1" applyBorder="1" applyAlignment="1">
      <alignment horizontal="center" vertical="center" wrapText="1"/>
    </xf>
    <xf numFmtId="0" fontId="9" fillId="4" borderId="1" xfId="1" applyFont="1" applyFill="1" applyBorder="1" applyAlignment="1">
      <alignment horizontal="left" vertical="center" wrapText="1"/>
    </xf>
    <xf numFmtId="0" fontId="10" fillId="4" borderId="1" xfId="1" applyFont="1" applyFill="1" applyBorder="1" applyAlignment="1">
      <alignment horizontal="center" vertical="center" wrapText="1"/>
    </xf>
    <xf numFmtId="0" fontId="9" fillId="3" borderId="1" xfId="0" applyFont="1" applyFill="1" applyBorder="1" applyAlignment="1">
      <alignment horizontal="left" vertical="center" wrapText="1"/>
    </xf>
    <xf numFmtId="0" fontId="10" fillId="4" borderId="1" xfId="4" applyFont="1" applyFill="1" applyBorder="1" applyAlignment="1">
      <alignment horizontal="left" vertical="center" wrapText="1"/>
    </xf>
    <xf numFmtId="0" fontId="12" fillId="4" borderId="1" xfId="4" applyFont="1" applyFill="1" applyBorder="1" applyAlignment="1">
      <alignment horizontal="left" vertical="center" wrapText="1"/>
    </xf>
    <xf numFmtId="0" fontId="12" fillId="4"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10" fillId="4" borderId="1" xfId="1" applyFont="1" applyFill="1" applyBorder="1" applyAlignment="1">
      <alignment horizontal="left" vertical="center" wrapText="1"/>
    </xf>
    <xf numFmtId="0" fontId="9" fillId="4" borderId="1" xfId="1" applyFont="1" applyFill="1" applyBorder="1" applyAlignment="1">
      <alignment horizontal="center" vertical="center" wrapText="1"/>
    </xf>
    <xf numFmtId="4" fontId="10" fillId="2" borderId="1" xfId="0" applyNumberFormat="1" applyFont="1" applyFill="1" applyBorder="1" applyAlignment="1">
      <alignment horizontal="right" vertical="center" wrapText="1"/>
    </xf>
    <xf numFmtId="0" fontId="32" fillId="0" borderId="0" xfId="0" applyFont="1" applyAlignment="1">
      <alignment horizontal="center"/>
    </xf>
    <xf numFmtId="0" fontId="5" fillId="0" borderId="0" xfId="0" applyFont="1" applyBorder="1" applyAlignment="1">
      <alignment horizontal="center"/>
    </xf>
    <xf numFmtId="0" fontId="9" fillId="2" borderId="3"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5" fillId="0" borderId="7" xfId="0" applyFont="1" applyBorder="1" applyAlignment="1">
      <alignment horizontal="center"/>
    </xf>
    <xf numFmtId="0" fontId="9" fillId="2" borderId="1"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cellXfs>
  <cellStyles count="53">
    <cellStyle name="20% - Accent1 2" xfId="11"/>
    <cellStyle name="20% - Accent2 2" xfId="12"/>
    <cellStyle name="20% - Accent3 2" xfId="13"/>
    <cellStyle name="20% - Accent4 2" xfId="14"/>
    <cellStyle name="20% - Accent5 2" xfId="15"/>
    <cellStyle name="20% - Accent6 2" xfId="16"/>
    <cellStyle name="40% - Accent1 2" xfId="17"/>
    <cellStyle name="40% - Accent2 2" xfId="18"/>
    <cellStyle name="40% - Accent3 2" xfId="19"/>
    <cellStyle name="40% - Accent4 2" xfId="20"/>
    <cellStyle name="40% - Accent5 2" xfId="21"/>
    <cellStyle name="40% - Accent6 2" xfId="22"/>
    <cellStyle name="60% - Accent1 2" xfId="23"/>
    <cellStyle name="60% - Accent2 2" xfId="24"/>
    <cellStyle name="60% - Accent3 2" xfId="25"/>
    <cellStyle name="60% - Accent4 2" xfId="26"/>
    <cellStyle name="60% - Accent5 2" xfId="27"/>
    <cellStyle name="60% - Accent6 2" xfId="28"/>
    <cellStyle name="Accent1 2" xfId="29"/>
    <cellStyle name="Accent2 2" xfId="30"/>
    <cellStyle name="Accent3 2" xfId="31"/>
    <cellStyle name="Accent4 2" xfId="32"/>
    <cellStyle name="Accent5 2" xfId="33"/>
    <cellStyle name="Accent6 2" xfId="34"/>
    <cellStyle name="Bad 2" xfId="35"/>
    <cellStyle name="Calculation 2" xfId="36"/>
    <cellStyle name="Check Cell 2" xfId="37"/>
    <cellStyle name="Comma" xfId="2" builtinId="3"/>
    <cellStyle name="Comma 2" xfId="38"/>
    <cellStyle name="Comma 5 2" xfId="8"/>
    <cellStyle name="Comma 8" xfId="7"/>
    <cellStyle name="Comma_PL 2 KH 19 CHI TIEU KH 2016 HDND sua 19-11" xfId="3"/>
    <cellStyle name="Explanatory Text 2" xfId="39"/>
    <cellStyle name="Good 2" xfId="40"/>
    <cellStyle name="Heading 1 2" xfId="41"/>
    <cellStyle name="Heading 2 2" xfId="42"/>
    <cellStyle name="Heading 3 2" xfId="43"/>
    <cellStyle name="Heading 4 2" xfId="44"/>
    <cellStyle name="Input 2" xfId="45"/>
    <cellStyle name="Linked Cell 2" xfId="46"/>
    <cellStyle name="Neutral 2" xfId="47"/>
    <cellStyle name="Normal" xfId="0" builtinId="0"/>
    <cellStyle name="Normal 13" xfId="9"/>
    <cellStyle name="Normal 14" xfId="5"/>
    <cellStyle name="Normal 15" xfId="6"/>
    <cellStyle name="Normal 2" xfId="10"/>
    <cellStyle name="Normal 2 3" xfId="4"/>
    <cellStyle name="Normal_16chiteuchuyeu(04-7-2006)" xfId="1"/>
    <cellStyle name="Note 2" xfId="48"/>
    <cellStyle name="Output 2" xfId="49"/>
    <cellStyle name="Title 2" xfId="50"/>
    <cellStyle name="Total 2" xfId="51"/>
    <cellStyle name="Warning Text 2" xfId="5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30"/>
  <sheetViews>
    <sheetView tabSelected="1" workbookViewId="0">
      <pane xSplit="3" ySplit="5" topLeftCell="D6" activePane="bottomRight" state="frozen"/>
      <selection pane="topRight" activeCell="D1" sqref="D1"/>
      <selection pane="bottomLeft" activeCell="A7" sqref="A7"/>
      <selection pane="bottomRight" activeCell="A2" sqref="A2:L2"/>
    </sheetView>
  </sheetViews>
  <sheetFormatPr defaultRowHeight="15" x14ac:dyDescent="0.25"/>
  <cols>
    <col min="1" max="1" width="5" style="42" customWidth="1"/>
    <col min="2" max="2" width="44.42578125" style="43" customWidth="1"/>
    <col min="3" max="3" width="10.42578125" style="43" customWidth="1"/>
    <col min="4" max="4" width="11.140625" style="43" customWidth="1"/>
    <col min="5" max="5" width="10.42578125" style="43" customWidth="1"/>
    <col min="6" max="6" width="9.5703125" style="43" customWidth="1"/>
    <col min="7" max="7" width="9.85546875" style="43" customWidth="1"/>
    <col min="8" max="12" width="10" style="43" customWidth="1"/>
    <col min="13" max="13" width="9.140625" style="43"/>
    <col min="14" max="14" width="11.85546875" style="43" customWidth="1"/>
    <col min="15" max="16384" width="9.140625" style="43"/>
  </cols>
  <sheetData>
    <row r="1" spans="1:12" ht="19.5" customHeight="1" x14ac:dyDescent="0.3">
      <c r="A1" s="99" t="s">
        <v>176</v>
      </c>
      <c r="B1" s="99"/>
      <c r="C1" s="99"/>
      <c r="D1" s="99"/>
      <c r="E1" s="99"/>
      <c r="F1" s="99"/>
      <c r="G1" s="99"/>
      <c r="H1" s="99"/>
      <c r="I1" s="99"/>
      <c r="J1" s="99"/>
      <c r="K1" s="99"/>
      <c r="L1" s="99"/>
    </row>
    <row r="2" spans="1:12" ht="18.75" x14ac:dyDescent="0.3">
      <c r="A2" s="100" t="s">
        <v>138</v>
      </c>
      <c r="B2" s="100"/>
      <c r="C2" s="100"/>
      <c r="D2" s="100"/>
      <c r="E2" s="100"/>
      <c r="F2" s="100"/>
      <c r="G2" s="100"/>
      <c r="H2" s="100"/>
      <c r="I2" s="100"/>
      <c r="J2" s="100"/>
      <c r="K2" s="100"/>
      <c r="L2" s="100"/>
    </row>
    <row r="3" spans="1:12" ht="18.75" x14ac:dyDescent="0.3">
      <c r="A3" s="103"/>
      <c r="B3" s="103"/>
      <c r="C3" s="103"/>
      <c r="D3" s="103"/>
      <c r="E3" s="103"/>
      <c r="F3" s="103"/>
      <c r="G3" s="103"/>
      <c r="H3" s="103"/>
      <c r="I3" s="103"/>
      <c r="J3" s="103"/>
      <c r="K3" s="103"/>
      <c r="L3" s="103"/>
    </row>
    <row r="4" spans="1:12" ht="25.5" customHeight="1" x14ac:dyDescent="0.25">
      <c r="A4" s="101" t="s">
        <v>0</v>
      </c>
      <c r="B4" s="101" t="s">
        <v>5</v>
      </c>
      <c r="C4" s="101" t="s">
        <v>13</v>
      </c>
      <c r="D4" s="101" t="s">
        <v>104</v>
      </c>
      <c r="E4" s="104" t="s">
        <v>105</v>
      </c>
      <c r="F4" s="105" t="s">
        <v>106</v>
      </c>
      <c r="G4" s="106"/>
      <c r="H4" s="106"/>
      <c r="I4" s="106"/>
      <c r="J4" s="106"/>
      <c r="K4" s="106"/>
      <c r="L4" s="107"/>
    </row>
    <row r="5" spans="1:12" ht="24.75" customHeight="1" x14ac:dyDescent="0.25">
      <c r="A5" s="102"/>
      <c r="B5" s="102"/>
      <c r="C5" s="102"/>
      <c r="D5" s="102"/>
      <c r="E5" s="104"/>
      <c r="F5" s="54" t="s">
        <v>62</v>
      </c>
      <c r="G5" s="44" t="s">
        <v>63</v>
      </c>
      <c r="H5" s="44" t="s">
        <v>64</v>
      </c>
      <c r="I5" s="44" t="s">
        <v>65</v>
      </c>
      <c r="J5" s="44" t="s">
        <v>66</v>
      </c>
      <c r="K5" s="44" t="s">
        <v>67</v>
      </c>
      <c r="L5" s="44" t="s">
        <v>68</v>
      </c>
    </row>
    <row r="6" spans="1:12" ht="24.75" customHeight="1" x14ac:dyDescent="0.25">
      <c r="A6" s="53" t="s">
        <v>14</v>
      </c>
      <c r="B6" s="60" t="s">
        <v>82</v>
      </c>
      <c r="C6" s="53"/>
      <c r="D6" s="53"/>
      <c r="E6" s="44"/>
      <c r="F6" s="44"/>
      <c r="G6" s="44"/>
      <c r="H6" s="44"/>
      <c r="I6" s="44"/>
      <c r="J6" s="44"/>
      <c r="K6" s="44"/>
      <c r="L6" s="44"/>
    </row>
    <row r="7" spans="1:12" ht="24.75" customHeight="1" x14ac:dyDescent="0.25">
      <c r="A7" s="55">
        <v>1</v>
      </c>
      <c r="B7" s="61" t="s">
        <v>75</v>
      </c>
      <c r="C7" s="56" t="s">
        <v>2</v>
      </c>
      <c r="D7" s="83">
        <v>6.5</v>
      </c>
      <c r="E7" s="83">
        <v>7</v>
      </c>
      <c r="F7" s="70"/>
      <c r="G7" s="70"/>
      <c r="H7" s="83">
        <v>6.8</v>
      </c>
      <c r="I7" s="70"/>
      <c r="J7" s="70"/>
      <c r="K7" s="70">
        <v>7.2</v>
      </c>
      <c r="L7" s="83">
        <v>7</v>
      </c>
    </row>
    <row r="8" spans="1:12" ht="24.75" customHeight="1" x14ac:dyDescent="0.25">
      <c r="A8" s="57"/>
      <c r="B8" s="62" t="s">
        <v>70</v>
      </c>
      <c r="C8" s="58" t="s">
        <v>76</v>
      </c>
      <c r="D8" s="81">
        <v>2.77</v>
      </c>
      <c r="E8" s="81">
        <v>2.7</v>
      </c>
      <c r="F8" s="70"/>
      <c r="G8" s="70"/>
      <c r="H8" s="46">
        <v>2.8</v>
      </c>
      <c r="I8" s="70"/>
      <c r="J8" s="70"/>
      <c r="K8" s="70">
        <v>2.2000000000000002</v>
      </c>
      <c r="L8" s="81">
        <v>2.7</v>
      </c>
    </row>
    <row r="9" spans="1:12" ht="24.75" customHeight="1" x14ac:dyDescent="0.25">
      <c r="A9" s="57"/>
      <c r="B9" s="62" t="s">
        <v>71</v>
      </c>
      <c r="C9" s="58" t="s">
        <v>76</v>
      </c>
      <c r="D9" s="81">
        <v>10.19</v>
      </c>
      <c r="E9" s="81">
        <v>11.53</v>
      </c>
      <c r="F9" s="70"/>
      <c r="G9" s="70"/>
      <c r="H9" s="84">
        <v>11</v>
      </c>
      <c r="I9" s="46"/>
      <c r="J9" s="46"/>
      <c r="K9" s="46">
        <v>12.06</v>
      </c>
      <c r="L9" s="81">
        <v>11.53</v>
      </c>
    </row>
    <row r="10" spans="1:12" ht="24.75" customHeight="1" x14ac:dyDescent="0.25">
      <c r="A10" s="57"/>
      <c r="B10" s="62" t="s">
        <v>72</v>
      </c>
      <c r="C10" s="58" t="s">
        <v>76</v>
      </c>
      <c r="D10" s="81">
        <v>10.99</v>
      </c>
      <c r="E10" s="81">
        <v>12.11</v>
      </c>
      <c r="F10" s="70"/>
      <c r="G10" s="70"/>
      <c r="H10" s="84">
        <v>12</v>
      </c>
      <c r="I10" s="46"/>
      <c r="J10" s="46"/>
      <c r="K10" s="46">
        <v>12.22</v>
      </c>
      <c r="L10" s="81">
        <v>12.11</v>
      </c>
    </row>
    <row r="11" spans="1:12" ht="20.100000000000001" customHeight="1" x14ac:dyDescent="0.25">
      <c r="A11" s="57"/>
      <c r="B11" s="62" t="s">
        <v>73</v>
      </c>
      <c r="C11" s="58" t="s">
        <v>76</v>
      </c>
      <c r="D11" s="81">
        <v>6.81</v>
      </c>
      <c r="E11" s="81">
        <v>8.9600000000000009</v>
      </c>
      <c r="F11" s="46"/>
      <c r="G11" s="46"/>
      <c r="H11" s="84">
        <v>8</v>
      </c>
      <c r="I11" s="46"/>
      <c r="J11" s="46"/>
      <c r="K11" s="46">
        <v>9.92</v>
      </c>
      <c r="L11" s="81">
        <v>8.9600000000000009</v>
      </c>
    </row>
    <row r="12" spans="1:12" ht="20.100000000000001" customHeight="1" x14ac:dyDescent="0.25">
      <c r="A12" s="57"/>
      <c r="B12" s="62" t="s">
        <v>74</v>
      </c>
      <c r="C12" s="58" t="s">
        <v>76</v>
      </c>
      <c r="D12" s="81">
        <v>6.51</v>
      </c>
      <c r="E12" s="81">
        <v>6.64</v>
      </c>
      <c r="F12" s="71"/>
      <c r="G12" s="71"/>
      <c r="H12" s="71">
        <v>6.5</v>
      </c>
      <c r="I12" s="71"/>
      <c r="J12" s="71"/>
      <c r="K12" s="71">
        <v>6.68</v>
      </c>
      <c r="L12" s="81">
        <v>6.64</v>
      </c>
    </row>
    <row r="13" spans="1:12" ht="24.75" customHeight="1" x14ac:dyDescent="0.25">
      <c r="A13" s="57">
        <v>2</v>
      </c>
      <c r="B13" s="61" t="s">
        <v>77</v>
      </c>
      <c r="C13" s="56" t="s">
        <v>69</v>
      </c>
      <c r="D13" s="5">
        <v>19275</v>
      </c>
      <c r="E13" s="5">
        <v>20700</v>
      </c>
      <c r="F13" s="85">
        <v>4000</v>
      </c>
      <c r="G13" s="85">
        <v>5000</v>
      </c>
      <c r="H13" s="85">
        <f>F13+G13</f>
        <v>9000</v>
      </c>
      <c r="I13" s="85">
        <v>5700</v>
      </c>
      <c r="J13" s="85">
        <f>H13+I13</f>
        <v>14700</v>
      </c>
      <c r="K13" s="85">
        <v>6000</v>
      </c>
      <c r="L13" s="85">
        <f>J13+K13</f>
        <v>20700</v>
      </c>
    </row>
    <row r="14" spans="1:12" ht="27" customHeight="1" x14ac:dyDescent="0.25">
      <c r="A14" s="44">
        <v>3</v>
      </c>
      <c r="B14" s="63" t="s">
        <v>15</v>
      </c>
      <c r="C14" s="45"/>
      <c r="D14" s="46"/>
      <c r="E14" s="46"/>
      <c r="F14" s="46"/>
      <c r="G14" s="46"/>
      <c r="H14" s="46"/>
      <c r="I14" s="46"/>
      <c r="J14" s="46"/>
      <c r="K14" s="46"/>
      <c r="L14" s="46"/>
    </row>
    <row r="15" spans="1:12" ht="22.5" customHeight="1" x14ac:dyDescent="0.25">
      <c r="A15" s="45" t="s">
        <v>16</v>
      </c>
      <c r="B15" s="64" t="s">
        <v>107</v>
      </c>
      <c r="C15" s="47" t="s">
        <v>69</v>
      </c>
      <c r="D15" s="24">
        <v>9564</v>
      </c>
      <c r="E15" s="24">
        <v>7697</v>
      </c>
      <c r="F15" s="24">
        <v>1924</v>
      </c>
      <c r="G15" s="24">
        <v>1924</v>
      </c>
      <c r="H15" s="24">
        <f>+F15+G15</f>
        <v>3848</v>
      </c>
      <c r="I15" s="24">
        <v>1924</v>
      </c>
      <c r="J15" s="24">
        <f>+H15+I15</f>
        <v>5772</v>
      </c>
      <c r="K15" s="24">
        <f>1924+1</f>
        <v>1925</v>
      </c>
      <c r="L15" s="24">
        <f>+F15+G15+I15+K15</f>
        <v>7697</v>
      </c>
    </row>
    <row r="16" spans="1:12" ht="20.100000000000001" customHeight="1" x14ac:dyDescent="0.25">
      <c r="A16" s="45"/>
      <c r="B16" s="65" t="s">
        <v>78</v>
      </c>
      <c r="C16" s="48" t="s">
        <v>69</v>
      </c>
      <c r="D16" s="1">
        <v>3500</v>
      </c>
      <c r="E16" s="1">
        <v>3241</v>
      </c>
      <c r="F16" s="1">
        <v>810.25</v>
      </c>
      <c r="G16" s="1">
        <v>810.25</v>
      </c>
      <c r="H16" s="1">
        <f>+F16+G16</f>
        <v>1620.5</v>
      </c>
      <c r="I16" s="1">
        <v>810.25</v>
      </c>
      <c r="J16" s="1">
        <f>+H16+I16</f>
        <v>2430.75</v>
      </c>
      <c r="K16" s="1">
        <v>810.25</v>
      </c>
      <c r="L16" s="1">
        <f>+F16+G16+I16+K16</f>
        <v>3241</v>
      </c>
    </row>
    <row r="17" spans="1:12" ht="20.100000000000001" customHeight="1" x14ac:dyDescent="0.25">
      <c r="A17" s="45" t="s">
        <v>80</v>
      </c>
      <c r="B17" s="64" t="s">
        <v>79</v>
      </c>
      <c r="C17" s="47" t="s">
        <v>69</v>
      </c>
      <c r="D17" s="24">
        <v>8667</v>
      </c>
      <c r="E17" s="24">
        <v>6852</v>
      </c>
      <c r="F17" s="24">
        <v>1713</v>
      </c>
      <c r="G17" s="24">
        <v>1713</v>
      </c>
      <c r="H17" s="24">
        <f>+F17+G17</f>
        <v>3426</v>
      </c>
      <c r="I17" s="24">
        <v>1713</v>
      </c>
      <c r="J17" s="24">
        <f>+H17+I17</f>
        <v>5139</v>
      </c>
      <c r="K17" s="24">
        <v>1713</v>
      </c>
      <c r="L17" s="24">
        <f>+F17+G17+I17+K17</f>
        <v>6852</v>
      </c>
    </row>
    <row r="18" spans="1:12" ht="22.5" customHeight="1" x14ac:dyDescent="0.25">
      <c r="A18" s="45"/>
      <c r="B18" s="65" t="s">
        <v>108</v>
      </c>
      <c r="C18" s="48" t="s">
        <v>69</v>
      </c>
      <c r="D18" s="1">
        <v>4005</v>
      </c>
      <c r="E18" s="1">
        <v>2566</v>
      </c>
      <c r="F18" s="1">
        <v>641.5</v>
      </c>
      <c r="G18" s="1">
        <v>641.5</v>
      </c>
      <c r="H18" s="1">
        <f>+F18+G18</f>
        <v>1283</v>
      </c>
      <c r="I18" s="1">
        <v>641.5</v>
      </c>
      <c r="J18" s="1">
        <f>+H18+I18</f>
        <v>1924.5</v>
      </c>
      <c r="K18" s="1">
        <v>641.5</v>
      </c>
      <c r="L18" s="1">
        <f>+F18+G18+I18+K18</f>
        <v>2566</v>
      </c>
    </row>
    <row r="19" spans="1:12" ht="35.25" customHeight="1" x14ac:dyDescent="0.25">
      <c r="A19" s="44" t="s">
        <v>83</v>
      </c>
      <c r="B19" s="63" t="s">
        <v>81</v>
      </c>
      <c r="C19" s="45"/>
      <c r="D19" s="46"/>
      <c r="E19" s="46"/>
      <c r="F19" s="46"/>
      <c r="G19" s="46"/>
      <c r="H19" s="46"/>
      <c r="I19" s="46"/>
      <c r="J19" s="46"/>
      <c r="K19" s="46"/>
      <c r="L19" s="46"/>
    </row>
    <row r="20" spans="1:12" ht="20.100000000000001" customHeight="1" x14ac:dyDescent="0.25">
      <c r="A20" s="44">
        <v>1</v>
      </c>
      <c r="B20" s="63" t="s">
        <v>57</v>
      </c>
      <c r="C20" s="44"/>
      <c r="D20" s="46"/>
      <c r="E20" s="46"/>
      <c r="F20" s="46"/>
      <c r="G20" s="46"/>
      <c r="H20" s="46"/>
      <c r="I20" s="46"/>
      <c r="J20" s="46"/>
      <c r="K20" s="46"/>
      <c r="L20" s="46"/>
    </row>
    <row r="21" spans="1:12" ht="20.100000000000001" customHeight="1" x14ac:dyDescent="0.25">
      <c r="A21" s="45"/>
      <c r="B21" s="66" t="s">
        <v>24</v>
      </c>
      <c r="C21" s="49"/>
      <c r="D21" s="46"/>
      <c r="E21" s="46"/>
      <c r="F21" s="46"/>
      <c r="G21" s="46"/>
      <c r="H21" s="46"/>
      <c r="I21" s="46"/>
      <c r="J21" s="46"/>
      <c r="K21" s="46"/>
      <c r="L21" s="46"/>
    </row>
    <row r="22" spans="1:12" ht="20.100000000000001" customHeight="1" x14ac:dyDescent="0.25">
      <c r="A22" s="45"/>
      <c r="B22" s="66" t="s">
        <v>59</v>
      </c>
      <c r="C22" s="49" t="s">
        <v>18</v>
      </c>
      <c r="D22" s="31">
        <v>196124</v>
      </c>
      <c r="E22" s="31">
        <v>192200</v>
      </c>
      <c r="F22" s="31">
        <v>77000</v>
      </c>
      <c r="G22" s="31">
        <v>76700</v>
      </c>
      <c r="H22" s="31">
        <v>153700</v>
      </c>
      <c r="I22" s="31">
        <v>38500</v>
      </c>
      <c r="J22" s="31">
        <v>192500</v>
      </c>
      <c r="K22" s="31">
        <v>192500</v>
      </c>
      <c r="L22" s="31">
        <v>192500</v>
      </c>
    </row>
    <row r="23" spans="1:12" ht="20.100000000000001" customHeight="1" x14ac:dyDescent="0.25">
      <c r="A23" s="45"/>
      <c r="B23" s="66" t="s">
        <v>19</v>
      </c>
      <c r="C23" s="49" t="s">
        <v>20</v>
      </c>
      <c r="D23" s="30">
        <v>6.37</v>
      </c>
      <c r="E23" s="72">
        <v>6.3</v>
      </c>
      <c r="F23" s="72">
        <v>7.2</v>
      </c>
      <c r="G23" s="72">
        <v>6.25</v>
      </c>
      <c r="H23" s="72">
        <v>6.7</v>
      </c>
      <c r="I23" s="72">
        <v>5.5</v>
      </c>
      <c r="J23" s="72">
        <v>6.34</v>
      </c>
      <c r="K23" s="72">
        <v>6.34</v>
      </c>
      <c r="L23" s="72">
        <v>6.34</v>
      </c>
    </row>
    <row r="24" spans="1:12" ht="20.100000000000001" customHeight="1" x14ac:dyDescent="0.25">
      <c r="A24" s="45"/>
      <c r="B24" s="66" t="s">
        <v>21</v>
      </c>
      <c r="C24" s="49" t="s">
        <v>20</v>
      </c>
      <c r="D24" s="31">
        <v>1259638</v>
      </c>
      <c r="E24" s="31">
        <v>1250000</v>
      </c>
      <c r="F24" s="31">
        <v>554400</v>
      </c>
      <c r="G24" s="31">
        <v>479375</v>
      </c>
      <c r="H24" s="31">
        <v>1029790</v>
      </c>
      <c r="I24" s="31">
        <v>211750</v>
      </c>
      <c r="J24" s="31">
        <v>1250000</v>
      </c>
      <c r="K24" s="31">
        <v>1250000</v>
      </c>
      <c r="L24" s="31">
        <v>1250000</v>
      </c>
    </row>
    <row r="25" spans="1:12" ht="20.100000000000001" customHeight="1" x14ac:dyDescent="0.25">
      <c r="A25" s="45"/>
      <c r="B25" s="67" t="s">
        <v>22</v>
      </c>
      <c r="C25" s="49"/>
      <c r="D25" s="31"/>
      <c r="E25" s="31"/>
      <c r="F25" s="31"/>
      <c r="G25" s="31"/>
      <c r="H25" s="31"/>
      <c r="I25" s="31"/>
      <c r="J25" s="31"/>
      <c r="K25" s="31"/>
      <c r="L25" s="31"/>
    </row>
    <row r="26" spans="1:12" ht="20.100000000000001" customHeight="1" x14ac:dyDescent="0.25">
      <c r="A26" s="45"/>
      <c r="B26" s="66" t="s">
        <v>17</v>
      </c>
      <c r="C26" s="49" t="s">
        <v>18</v>
      </c>
      <c r="D26" s="31">
        <v>21397</v>
      </c>
      <c r="E26" s="31">
        <v>21700</v>
      </c>
      <c r="F26" s="31">
        <v>8500</v>
      </c>
      <c r="G26" s="31">
        <v>7900</v>
      </c>
      <c r="H26" s="31">
        <v>16400</v>
      </c>
      <c r="I26" s="31">
        <v>3100</v>
      </c>
      <c r="J26" s="31">
        <v>19500</v>
      </c>
      <c r="K26" s="31">
        <v>2200</v>
      </c>
      <c r="L26" s="31">
        <v>21700</v>
      </c>
    </row>
    <row r="27" spans="1:12" ht="20.100000000000001" customHeight="1" x14ac:dyDescent="0.25">
      <c r="A27" s="45"/>
      <c r="B27" s="66" t="s">
        <v>19</v>
      </c>
      <c r="C27" s="49" t="s">
        <v>20</v>
      </c>
      <c r="D27" s="31">
        <v>13</v>
      </c>
      <c r="E27" s="31">
        <v>13</v>
      </c>
      <c r="F27" s="31">
        <v>13</v>
      </c>
      <c r="G27" s="31">
        <v>13</v>
      </c>
      <c r="H27" s="31">
        <v>13</v>
      </c>
      <c r="I27" s="31">
        <v>13</v>
      </c>
      <c r="J27" s="31">
        <v>13</v>
      </c>
      <c r="K27" s="31">
        <v>13</v>
      </c>
      <c r="L27" s="31">
        <v>13</v>
      </c>
    </row>
    <row r="28" spans="1:12" ht="20.100000000000001" customHeight="1" x14ac:dyDescent="0.25">
      <c r="A28" s="45"/>
      <c r="B28" s="66" t="s">
        <v>21</v>
      </c>
      <c r="C28" s="49" t="s">
        <v>20</v>
      </c>
      <c r="D28" s="31">
        <v>278161</v>
      </c>
      <c r="E28" s="31">
        <v>282900</v>
      </c>
      <c r="F28" s="31">
        <v>110500</v>
      </c>
      <c r="G28" s="31">
        <v>102700</v>
      </c>
      <c r="H28" s="31">
        <v>213200</v>
      </c>
      <c r="I28" s="31">
        <v>40300</v>
      </c>
      <c r="J28" s="31">
        <v>253500</v>
      </c>
      <c r="K28" s="31">
        <v>28600</v>
      </c>
      <c r="L28" s="31">
        <v>282900</v>
      </c>
    </row>
    <row r="29" spans="1:12" ht="20.100000000000001" customHeight="1" x14ac:dyDescent="0.25">
      <c r="A29" s="45"/>
      <c r="B29" s="67" t="s">
        <v>23</v>
      </c>
      <c r="C29" s="49"/>
      <c r="D29" s="31"/>
      <c r="E29" s="31"/>
      <c r="F29" s="31"/>
      <c r="G29" s="31"/>
      <c r="H29" s="31"/>
      <c r="I29" s="31"/>
      <c r="J29" s="31"/>
      <c r="K29" s="31"/>
      <c r="L29" s="31"/>
    </row>
    <row r="30" spans="1:12" ht="20.100000000000001" customHeight="1" x14ac:dyDescent="0.25">
      <c r="A30" s="45"/>
      <c r="B30" s="66" t="s">
        <v>17</v>
      </c>
      <c r="C30" s="49" t="s">
        <v>18</v>
      </c>
      <c r="D30" s="31">
        <v>39677</v>
      </c>
      <c r="E30" s="31">
        <v>41687</v>
      </c>
      <c r="F30" s="31">
        <v>40500</v>
      </c>
      <c r="G30" s="31">
        <v>41000</v>
      </c>
      <c r="H30" s="31">
        <v>41300</v>
      </c>
      <c r="I30" s="31">
        <v>41500</v>
      </c>
      <c r="J30" s="31">
        <v>41687</v>
      </c>
      <c r="K30" s="31">
        <v>41687</v>
      </c>
      <c r="L30" s="31">
        <v>41687</v>
      </c>
    </row>
    <row r="31" spans="1:12" ht="20.100000000000001" customHeight="1" x14ac:dyDescent="0.25">
      <c r="A31" s="45"/>
      <c r="B31" s="66" t="s">
        <v>19</v>
      </c>
      <c r="C31" s="49" t="s">
        <v>20</v>
      </c>
      <c r="D31" s="72">
        <v>9.5</v>
      </c>
      <c r="E31" s="72">
        <v>9.5</v>
      </c>
      <c r="F31" s="72">
        <v>9.5</v>
      </c>
      <c r="G31" s="72">
        <v>9.5</v>
      </c>
      <c r="H31" s="72">
        <v>9.5</v>
      </c>
      <c r="I31" s="72">
        <v>9.5</v>
      </c>
      <c r="J31" s="72">
        <v>9.5</v>
      </c>
      <c r="K31" s="72">
        <v>9.5</v>
      </c>
      <c r="L31" s="72">
        <v>9.5</v>
      </c>
    </row>
    <row r="32" spans="1:12" ht="20.100000000000001" customHeight="1" x14ac:dyDescent="0.25">
      <c r="A32" s="45"/>
      <c r="B32" s="66" t="s">
        <v>21</v>
      </c>
      <c r="C32" s="49" t="s">
        <v>20</v>
      </c>
      <c r="D32" s="31">
        <v>378391</v>
      </c>
      <c r="E32" s="31">
        <v>399600</v>
      </c>
      <c r="F32" s="31">
        <v>350000</v>
      </c>
      <c r="G32" s="31">
        <v>370000</v>
      </c>
      <c r="H32" s="31">
        <v>390000</v>
      </c>
      <c r="I32" s="31">
        <v>399600</v>
      </c>
      <c r="J32" s="31">
        <v>400000</v>
      </c>
      <c r="K32" s="31">
        <v>400000</v>
      </c>
      <c r="L32" s="31">
        <v>400000</v>
      </c>
    </row>
    <row r="33" spans="1:12" ht="20.100000000000001" customHeight="1" x14ac:dyDescent="0.25">
      <c r="A33" s="44" t="s">
        <v>31</v>
      </c>
      <c r="B33" s="63" t="s">
        <v>32</v>
      </c>
      <c r="C33" s="45"/>
      <c r="D33" s="3"/>
      <c r="E33" s="72"/>
      <c r="F33" s="72"/>
      <c r="G33" s="72"/>
      <c r="H33" s="72"/>
      <c r="I33" s="72"/>
      <c r="J33" s="72"/>
      <c r="K33" s="72"/>
      <c r="L33" s="73"/>
    </row>
    <row r="34" spans="1:12" ht="20.100000000000001" customHeight="1" x14ac:dyDescent="0.25">
      <c r="A34" s="45"/>
      <c r="B34" s="66" t="s">
        <v>25</v>
      </c>
      <c r="C34" s="49" t="s">
        <v>26</v>
      </c>
      <c r="D34" s="72">
        <v>80</v>
      </c>
      <c r="E34" s="72">
        <v>86</v>
      </c>
      <c r="F34" s="72">
        <v>40</v>
      </c>
      <c r="G34" s="72">
        <v>30</v>
      </c>
      <c r="H34" s="72">
        <v>70</v>
      </c>
      <c r="I34" s="72">
        <v>10</v>
      </c>
      <c r="J34" s="72">
        <v>80</v>
      </c>
      <c r="K34" s="72">
        <v>6</v>
      </c>
      <c r="L34" s="72">
        <v>86</v>
      </c>
    </row>
    <row r="35" spans="1:12" ht="20.100000000000001" customHeight="1" x14ac:dyDescent="0.25">
      <c r="A35" s="45"/>
      <c r="B35" s="66" t="s">
        <v>27</v>
      </c>
      <c r="C35" s="49" t="s">
        <v>26</v>
      </c>
      <c r="D35" s="29">
        <v>1.47</v>
      </c>
      <c r="E35" s="29">
        <v>1.64</v>
      </c>
      <c r="F35" s="29">
        <v>0.41</v>
      </c>
      <c r="G35" s="29">
        <v>0.41</v>
      </c>
      <c r="H35" s="29">
        <v>0.82</v>
      </c>
      <c r="I35" s="29">
        <v>0.41</v>
      </c>
      <c r="J35" s="29">
        <v>1.23</v>
      </c>
      <c r="K35" s="29">
        <v>0.41</v>
      </c>
      <c r="L35" s="29">
        <v>1.64</v>
      </c>
    </row>
    <row r="36" spans="1:12" ht="20.100000000000001" customHeight="1" x14ac:dyDescent="0.25">
      <c r="A36" s="45"/>
      <c r="B36" s="66" t="s">
        <v>28</v>
      </c>
      <c r="C36" s="49" t="s">
        <v>26</v>
      </c>
      <c r="D36" s="29">
        <v>3.55</v>
      </c>
      <c r="E36" s="72">
        <v>3.5</v>
      </c>
      <c r="F36" s="29">
        <v>0.9</v>
      </c>
      <c r="G36" s="29">
        <v>0.9</v>
      </c>
      <c r="H36" s="29">
        <v>1.8</v>
      </c>
      <c r="I36" s="29">
        <v>0.9</v>
      </c>
      <c r="J36" s="29">
        <v>2.7</v>
      </c>
      <c r="K36" s="29">
        <v>0.8</v>
      </c>
      <c r="L36" s="29">
        <v>3.5</v>
      </c>
    </row>
    <row r="37" spans="1:12" ht="20.100000000000001" customHeight="1" x14ac:dyDescent="0.25">
      <c r="A37" s="45"/>
      <c r="B37" s="66" t="s">
        <v>132</v>
      </c>
      <c r="C37" s="49" t="s">
        <v>26</v>
      </c>
      <c r="D37" s="31">
        <v>4434</v>
      </c>
      <c r="E37" s="31">
        <v>4200</v>
      </c>
      <c r="F37" s="31">
        <v>1000</v>
      </c>
      <c r="G37" s="31">
        <v>1100</v>
      </c>
      <c r="H37" s="31">
        <v>2100</v>
      </c>
      <c r="I37" s="31">
        <v>1100</v>
      </c>
      <c r="J37" s="31">
        <v>3200</v>
      </c>
      <c r="K37" s="31">
        <v>1000</v>
      </c>
      <c r="L37" s="31">
        <v>4200</v>
      </c>
    </row>
    <row r="38" spans="1:12" ht="20.100000000000001" customHeight="1" x14ac:dyDescent="0.25">
      <c r="A38" s="45"/>
      <c r="B38" s="68" t="s">
        <v>29</v>
      </c>
      <c r="C38" s="49" t="s">
        <v>30</v>
      </c>
      <c r="D38" s="31">
        <v>37350</v>
      </c>
      <c r="E38" s="31">
        <v>40000</v>
      </c>
      <c r="F38" s="31">
        <v>16000</v>
      </c>
      <c r="G38" s="31">
        <v>8000</v>
      </c>
      <c r="H38" s="31">
        <v>24000</v>
      </c>
      <c r="I38" s="31">
        <v>6000</v>
      </c>
      <c r="J38" s="31">
        <v>30000</v>
      </c>
      <c r="K38" s="31">
        <v>10000</v>
      </c>
      <c r="L38" s="31">
        <v>40000</v>
      </c>
    </row>
    <row r="39" spans="1:12" ht="20.100000000000001" customHeight="1" x14ac:dyDescent="0.25">
      <c r="A39" s="44">
        <v>2</v>
      </c>
      <c r="B39" s="63" t="s">
        <v>7</v>
      </c>
      <c r="C39" s="45"/>
      <c r="D39" s="4"/>
      <c r="E39" s="72"/>
      <c r="F39" s="72"/>
      <c r="G39" s="72"/>
      <c r="H39" s="72"/>
      <c r="I39" s="72"/>
      <c r="J39" s="72"/>
      <c r="K39" s="72"/>
      <c r="L39" s="74"/>
    </row>
    <row r="40" spans="1:12" ht="20.100000000000001" customHeight="1" x14ac:dyDescent="0.25">
      <c r="A40" s="44"/>
      <c r="B40" s="69" t="s">
        <v>133</v>
      </c>
      <c r="C40" s="45" t="s">
        <v>137</v>
      </c>
      <c r="D40" s="31">
        <v>7982</v>
      </c>
      <c r="E40" s="31">
        <v>7990</v>
      </c>
      <c r="F40" s="31">
        <v>1000</v>
      </c>
      <c r="G40" s="31">
        <v>4100</v>
      </c>
      <c r="H40" s="31">
        <v>5100</v>
      </c>
      <c r="I40" s="31">
        <v>2600</v>
      </c>
      <c r="J40" s="31">
        <v>7700</v>
      </c>
      <c r="K40" s="31">
        <v>290</v>
      </c>
      <c r="L40" s="31">
        <v>7990</v>
      </c>
    </row>
    <row r="41" spans="1:12" ht="20.100000000000001" customHeight="1" x14ac:dyDescent="0.25">
      <c r="A41" s="44"/>
      <c r="B41" s="69" t="s">
        <v>135</v>
      </c>
      <c r="C41" s="45" t="s">
        <v>137</v>
      </c>
      <c r="D41" s="31">
        <v>3479</v>
      </c>
      <c r="E41" s="31">
        <v>3350</v>
      </c>
      <c r="F41" s="31">
        <v>1000</v>
      </c>
      <c r="G41" s="31">
        <v>1500</v>
      </c>
      <c r="H41" s="31">
        <v>2500</v>
      </c>
      <c r="I41" s="31">
        <v>800</v>
      </c>
      <c r="J41" s="31">
        <v>3300</v>
      </c>
      <c r="K41" s="31">
        <v>50</v>
      </c>
      <c r="L41" s="31">
        <v>3350</v>
      </c>
    </row>
    <row r="42" spans="1:12" ht="20.100000000000001" customHeight="1" x14ac:dyDescent="0.25">
      <c r="A42" s="44"/>
      <c r="B42" s="69" t="s">
        <v>134</v>
      </c>
      <c r="C42" s="45" t="s">
        <v>137</v>
      </c>
      <c r="D42" s="31">
        <v>4503</v>
      </c>
      <c r="E42" s="31">
        <v>4640</v>
      </c>
      <c r="F42" s="31"/>
      <c r="G42" s="31">
        <v>2600</v>
      </c>
      <c r="H42" s="31">
        <v>2600</v>
      </c>
      <c r="I42" s="31">
        <v>1800</v>
      </c>
      <c r="J42" s="31">
        <v>4400</v>
      </c>
      <c r="K42" s="31">
        <v>240</v>
      </c>
      <c r="L42" s="31">
        <v>4640</v>
      </c>
    </row>
    <row r="43" spans="1:12" ht="21" customHeight="1" x14ac:dyDescent="0.25">
      <c r="A43" s="45"/>
      <c r="B43" s="69" t="s">
        <v>136</v>
      </c>
      <c r="C43" s="45" t="s">
        <v>20</v>
      </c>
      <c r="D43" s="28">
        <v>71181</v>
      </c>
      <c r="E43" s="28">
        <v>78000</v>
      </c>
      <c r="F43" s="28">
        <v>10670</v>
      </c>
      <c r="G43" s="28">
        <v>21030</v>
      </c>
      <c r="H43" s="28">
        <v>31700</v>
      </c>
      <c r="I43" s="28">
        <v>27800</v>
      </c>
      <c r="J43" s="28">
        <v>59500</v>
      </c>
      <c r="K43" s="28">
        <v>18500</v>
      </c>
      <c r="L43" s="28">
        <v>78000</v>
      </c>
    </row>
    <row r="44" spans="1:12" ht="20.100000000000001" customHeight="1" x14ac:dyDescent="0.25">
      <c r="A44" s="45"/>
      <c r="B44" s="69" t="s">
        <v>6</v>
      </c>
      <c r="C44" s="45"/>
      <c r="D44" s="27"/>
      <c r="E44" s="27"/>
      <c r="F44" s="27"/>
      <c r="G44" s="28"/>
      <c r="H44" s="28"/>
      <c r="I44" s="28"/>
      <c r="J44" s="28"/>
      <c r="K44" s="28"/>
      <c r="L44" s="28"/>
    </row>
    <row r="45" spans="1:12" ht="20.100000000000001" customHeight="1" x14ac:dyDescent="0.25">
      <c r="A45" s="45"/>
      <c r="B45" s="69" t="s">
        <v>60</v>
      </c>
      <c r="C45" s="45" t="s">
        <v>20</v>
      </c>
      <c r="D45" s="28">
        <v>2735</v>
      </c>
      <c r="E45" s="28">
        <v>2800</v>
      </c>
      <c r="F45" s="28">
        <v>670</v>
      </c>
      <c r="G45" s="28">
        <v>1030</v>
      </c>
      <c r="H45" s="28">
        <v>1700</v>
      </c>
      <c r="I45" s="28">
        <v>800</v>
      </c>
      <c r="J45" s="28">
        <v>2500</v>
      </c>
      <c r="K45" s="28">
        <v>300</v>
      </c>
      <c r="L45" s="28">
        <v>2800</v>
      </c>
    </row>
    <row r="46" spans="1:12" ht="15.75" x14ac:dyDescent="0.25">
      <c r="A46" s="45"/>
      <c r="B46" s="69" t="s">
        <v>61</v>
      </c>
      <c r="C46" s="45" t="s">
        <v>20</v>
      </c>
      <c r="D46" s="28">
        <v>68446</v>
      </c>
      <c r="E46" s="28">
        <v>75200</v>
      </c>
      <c r="F46" s="28">
        <v>10000</v>
      </c>
      <c r="G46" s="28">
        <v>20000</v>
      </c>
      <c r="H46" s="28">
        <v>30000</v>
      </c>
      <c r="I46" s="28">
        <v>27000</v>
      </c>
      <c r="J46" s="28">
        <v>57000</v>
      </c>
      <c r="K46" s="28">
        <v>18200</v>
      </c>
      <c r="L46" s="28">
        <v>75200</v>
      </c>
    </row>
    <row r="47" spans="1:12" ht="20.100000000000001" customHeight="1" x14ac:dyDescent="0.25">
      <c r="A47" s="44" t="s">
        <v>56</v>
      </c>
      <c r="B47" s="63" t="s">
        <v>99</v>
      </c>
      <c r="C47" s="45"/>
      <c r="D47" s="46"/>
      <c r="E47" s="46"/>
      <c r="F47" s="46"/>
      <c r="G47" s="46"/>
      <c r="H47" s="46"/>
      <c r="I47" s="46"/>
      <c r="J47" s="46"/>
      <c r="K47" s="46"/>
      <c r="L47" s="46"/>
    </row>
    <row r="48" spans="1:12" ht="20.100000000000001" customHeight="1" x14ac:dyDescent="0.25">
      <c r="A48" s="44"/>
      <c r="B48" s="63" t="s">
        <v>33</v>
      </c>
      <c r="C48" s="45"/>
      <c r="D48" s="46"/>
      <c r="E48" s="46"/>
      <c r="F48" s="46"/>
      <c r="G48" s="46"/>
      <c r="H48" s="46"/>
      <c r="I48" s="46"/>
      <c r="J48" s="46"/>
      <c r="K48" s="46"/>
      <c r="L48" s="46"/>
    </row>
    <row r="49" spans="1:12" ht="32.25" customHeight="1" x14ac:dyDescent="0.25">
      <c r="A49" s="44"/>
      <c r="B49" s="6" t="s">
        <v>145</v>
      </c>
      <c r="C49" s="7" t="s">
        <v>20</v>
      </c>
      <c r="D49" s="36">
        <v>943.3</v>
      </c>
      <c r="E49" s="35">
        <v>1141.5077999999999</v>
      </c>
      <c r="F49" s="34">
        <v>285.37694999999997</v>
      </c>
      <c r="G49" s="33">
        <v>570.75389999999993</v>
      </c>
      <c r="H49" s="35">
        <v>570.75389999999993</v>
      </c>
      <c r="I49" s="32">
        <v>856.1308499999999</v>
      </c>
      <c r="J49" s="32">
        <v>856.1308499999999</v>
      </c>
      <c r="K49" s="78">
        <v>1141.5077999999999</v>
      </c>
      <c r="L49" s="78">
        <v>1141.5077999999999</v>
      </c>
    </row>
    <row r="50" spans="1:12" ht="20.100000000000001" customHeight="1" x14ac:dyDescent="0.25">
      <c r="A50" s="44"/>
      <c r="B50" s="6" t="s">
        <v>146</v>
      </c>
      <c r="C50" s="7" t="s">
        <v>20</v>
      </c>
      <c r="D50" s="36">
        <v>5952.42</v>
      </c>
      <c r="E50" s="35">
        <v>7700.2847999999994</v>
      </c>
      <c r="F50" s="34">
        <v>1925.0711999999999</v>
      </c>
      <c r="G50" s="33">
        <v>3850.1423999999997</v>
      </c>
      <c r="H50" s="35">
        <v>3850.1423999999997</v>
      </c>
      <c r="I50" s="32">
        <v>5775.2135999999991</v>
      </c>
      <c r="J50" s="32">
        <v>5775.2135999999991</v>
      </c>
      <c r="K50" s="78">
        <v>7700.2847999999994</v>
      </c>
      <c r="L50" s="78">
        <v>7700.2847999999994</v>
      </c>
    </row>
    <row r="51" spans="1:12" ht="20.100000000000001" customHeight="1" x14ac:dyDescent="0.25">
      <c r="A51" s="44"/>
      <c r="B51" s="6" t="s">
        <v>119</v>
      </c>
      <c r="C51" s="7" t="s">
        <v>20</v>
      </c>
      <c r="D51" s="35">
        <v>41290.456153268802</v>
      </c>
      <c r="E51" s="35">
        <v>41874.565409076902</v>
      </c>
      <c r="F51" s="34">
        <v>10468.641352269226</v>
      </c>
      <c r="G51" s="33">
        <v>20937.282704538451</v>
      </c>
      <c r="H51" s="35">
        <v>20937.282704538451</v>
      </c>
      <c r="I51" s="32">
        <v>31405.924056807678</v>
      </c>
      <c r="J51" s="32">
        <v>31405.924056807678</v>
      </c>
      <c r="K51" s="78">
        <v>41874.565409076902</v>
      </c>
      <c r="L51" s="78">
        <v>41874.565409076902</v>
      </c>
    </row>
    <row r="52" spans="1:12" ht="20.100000000000001" customHeight="1" x14ac:dyDescent="0.25">
      <c r="A52" s="44"/>
      <c r="B52" s="6" t="s">
        <v>120</v>
      </c>
      <c r="C52" s="7" t="s">
        <v>20</v>
      </c>
      <c r="D52" s="36">
        <v>15821</v>
      </c>
      <c r="E52" s="35">
        <v>19898.900000000001</v>
      </c>
      <c r="F52" s="34">
        <v>4974.7250000000004</v>
      </c>
      <c r="G52" s="33">
        <v>9949.4500000000007</v>
      </c>
      <c r="H52" s="35">
        <v>9949.4500000000007</v>
      </c>
      <c r="I52" s="32">
        <v>14924.175000000001</v>
      </c>
      <c r="J52" s="32">
        <v>14924.175000000001</v>
      </c>
      <c r="K52" s="78">
        <v>19898.900000000001</v>
      </c>
      <c r="L52" s="78">
        <v>19898.900000000001</v>
      </c>
    </row>
    <row r="53" spans="1:12" ht="65.25" customHeight="1" x14ac:dyDescent="0.25">
      <c r="A53" s="44"/>
      <c r="B53" s="6" t="s">
        <v>147</v>
      </c>
      <c r="C53" s="7" t="s">
        <v>20</v>
      </c>
      <c r="D53" s="36">
        <v>25102</v>
      </c>
      <c r="E53" s="35">
        <v>29218.239999999998</v>
      </c>
      <c r="F53" s="34">
        <v>7304.5599999999995</v>
      </c>
      <c r="G53" s="33">
        <v>14609.119999999999</v>
      </c>
      <c r="H53" s="35">
        <v>14609.119999999999</v>
      </c>
      <c r="I53" s="32">
        <v>21913.68</v>
      </c>
      <c r="J53" s="32">
        <v>21913.68</v>
      </c>
      <c r="K53" s="78">
        <v>29218.239999999998</v>
      </c>
      <c r="L53" s="78">
        <v>29218.239999999998</v>
      </c>
    </row>
    <row r="54" spans="1:12" ht="20.100000000000001" customHeight="1" x14ac:dyDescent="0.25">
      <c r="A54" s="44"/>
      <c r="B54" s="6" t="s">
        <v>121</v>
      </c>
      <c r="C54" s="7" t="s">
        <v>20</v>
      </c>
      <c r="D54" s="36">
        <v>4182</v>
      </c>
      <c r="E54" s="35">
        <v>5405.0599999999995</v>
      </c>
      <c r="F54" s="34">
        <v>1351.2649999999999</v>
      </c>
      <c r="G54" s="33">
        <v>2702.5299999999997</v>
      </c>
      <c r="H54" s="35">
        <v>2702.5299999999997</v>
      </c>
      <c r="I54" s="32">
        <v>4053.7949999999996</v>
      </c>
      <c r="J54" s="32">
        <v>4053.7949999999996</v>
      </c>
      <c r="K54" s="78">
        <v>5405.0599999999995</v>
      </c>
      <c r="L54" s="78">
        <v>5405.0599999999995</v>
      </c>
    </row>
    <row r="55" spans="1:12" ht="36" customHeight="1" x14ac:dyDescent="0.25">
      <c r="A55" s="44"/>
      <c r="B55" s="6" t="s">
        <v>148</v>
      </c>
      <c r="C55" s="7" t="s">
        <v>20</v>
      </c>
      <c r="D55" s="36">
        <v>330539</v>
      </c>
      <c r="E55" s="35">
        <v>424898.5</v>
      </c>
      <c r="F55" s="34">
        <v>106224.625</v>
      </c>
      <c r="G55" s="33">
        <v>212449.25</v>
      </c>
      <c r="H55" s="35">
        <v>212449.25</v>
      </c>
      <c r="I55" s="32">
        <v>318673.875</v>
      </c>
      <c r="J55" s="32">
        <v>318673.875</v>
      </c>
      <c r="K55" s="78">
        <v>424898.5</v>
      </c>
      <c r="L55" s="78">
        <v>424898.5</v>
      </c>
    </row>
    <row r="56" spans="1:12" ht="20.100000000000001" customHeight="1" x14ac:dyDescent="0.25">
      <c r="A56" s="44"/>
      <c r="B56" s="6" t="s">
        <v>149</v>
      </c>
      <c r="C56" s="7" t="s">
        <v>20</v>
      </c>
      <c r="D56" s="36">
        <v>46192.312144464697</v>
      </c>
      <c r="E56" s="35">
        <v>62521.591391660324</v>
      </c>
      <c r="F56" s="34">
        <v>15630.397847915081</v>
      </c>
      <c r="G56" s="33">
        <v>31260.795695830162</v>
      </c>
      <c r="H56" s="35">
        <v>31260.795695830162</v>
      </c>
      <c r="I56" s="32">
        <v>46891.193543745241</v>
      </c>
      <c r="J56" s="32">
        <v>46891.193543745241</v>
      </c>
      <c r="K56" s="78">
        <v>62521.591391660324</v>
      </c>
      <c r="L56" s="78">
        <v>62521.591391660324</v>
      </c>
    </row>
    <row r="57" spans="1:12" ht="20.100000000000001" customHeight="1" x14ac:dyDescent="0.25">
      <c r="A57" s="44"/>
      <c r="B57" s="6" t="s">
        <v>122</v>
      </c>
      <c r="C57" s="7" t="s">
        <v>20</v>
      </c>
      <c r="D57" s="36">
        <v>252091.82893797001</v>
      </c>
      <c r="E57" s="35">
        <v>335212.68080194161</v>
      </c>
      <c r="F57" s="34">
        <v>83803.170200485401</v>
      </c>
      <c r="G57" s="33">
        <v>167606.3404009708</v>
      </c>
      <c r="H57" s="35">
        <v>167606.3404009708</v>
      </c>
      <c r="I57" s="32">
        <v>251409.51060145622</v>
      </c>
      <c r="J57" s="32">
        <v>251409.51060145622</v>
      </c>
      <c r="K57" s="78">
        <v>335212.68080194161</v>
      </c>
      <c r="L57" s="78">
        <v>335212.68080194161</v>
      </c>
    </row>
    <row r="58" spans="1:12" ht="20.100000000000001" customHeight="1" x14ac:dyDescent="0.25">
      <c r="A58" s="44"/>
      <c r="B58" s="6" t="s">
        <v>123</v>
      </c>
      <c r="C58" s="7" t="s">
        <v>54</v>
      </c>
      <c r="D58" s="36">
        <v>22624.799999999999</v>
      </c>
      <c r="E58" s="35">
        <v>24112.645999999997</v>
      </c>
      <c r="F58" s="34">
        <v>6028.1614999999993</v>
      </c>
      <c r="G58" s="33">
        <v>12056.322999999999</v>
      </c>
      <c r="H58" s="35">
        <v>12056.322999999999</v>
      </c>
      <c r="I58" s="32">
        <v>18084.484499999999</v>
      </c>
      <c r="J58" s="32">
        <v>18084.484499999999</v>
      </c>
      <c r="K58" s="78">
        <v>24112.645999999997</v>
      </c>
      <c r="L58" s="78">
        <v>24112.645999999997</v>
      </c>
    </row>
    <row r="59" spans="1:12" ht="20.100000000000001" customHeight="1" x14ac:dyDescent="0.25">
      <c r="A59" s="44"/>
      <c r="B59" s="6" t="s">
        <v>150</v>
      </c>
      <c r="C59" s="7" t="s">
        <v>151</v>
      </c>
      <c r="D59" s="36">
        <v>338.27186637618001</v>
      </c>
      <c r="E59" s="35">
        <v>363.27231682401396</v>
      </c>
      <c r="F59" s="34">
        <v>90.818079206003489</v>
      </c>
      <c r="G59" s="33">
        <v>181.63615841200698</v>
      </c>
      <c r="H59" s="35">
        <v>181.63615841200698</v>
      </c>
      <c r="I59" s="32">
        <v>272.45423761801044</v>
      </c>
      <c r="J59" s="32">
        <v>272.45423761801044</v>
      </c>
      <c r="K59" s="78">
        <v>363.27231682401396</v>
      </c>
      <c r="L59" s="78">
        <v>363.27231682401396</v>
      </c>
    </row>
    <row r="60" spans="1:12" ht="32.25" customHeight="1" x14ac:dyDescent="0.25">
      <c r="A60" s="44"/>
      <c r="B60" s="6" t="s">
        <v>152</v>
      </c>
      <c r="C60" s="7" t="s">
        <v>151</v>
      </c>
      <c r="D60" s="36">
        <v>1682</v>
      </c>
      <c r="E60" s="35">
        <v>2300.36</v>
      </c>
      <c r="F60" s="34">
        <v>575.09</v>
      </c>
      <c r="G60" s="33">
        <v>1150.18</v>
      </c>
      <c r="H60" s="35">
        <v>1150.18</v>
      </c>
      <c r="I60" s="32">
        <v>1725.27</v>
      </c>
      <c r="J60" s="32">
        <v>1725.27</v>
      </c>
      <c r="K60" s="78">
        <v>2300.36</v>
      </c>
      <c r="L60" s="78">
        <v>2300.36</v>
      </c>
    </row>
    <row r="61" spans="1:12" ht="20.100000000000001" customHeight="1" x14ac:dyDescent="0.25">
      <c r="A61" s="44"/>
      <c r="B61" s="6" t="s">
        <v>124</v>
      </c>
      <c r="C61" s="7" t="s">
        <v>55</v>
      </c>
      <c r="D61" s="36">
        <v>16269.4637757168</v>
      </c>
      <c r="E61" s="35">
        <v>17985.957485346156</v>
      </c>
      <c r="F61" s="34">
        <v>4496.4893713365391</v>
      </c>
      <c r="G61" s="33">
        <v>8992.9787426730782</v>
      </c>
      <c r="H61" s="35">
        <v>8992.9787426730782</v>
      </c>
      <c r="I61" s="32">
        <v>13489.468114009618</v>
      </c>
      <c r="J61" s="32">
        <v>13489.468114009618</v>
      </c>
      <c r="K61" s="78">
        <v>17985.957485346156</v>
      </c>
      <c r="L61" s="78">
        <v>17985.957485346156</v>
      </c>
    </row>
    <row r="62" spans="1:12" ht="66" customHeight="1" x14ac:dyDescent="0.25">
      <c r="A62" s="44"/>
      <c r="B62" s="6" t="s">
        <v>153</v>
      </c>
      <c r="C62" s="7" t="s">
        <v>55</v>
      </c>
      <c r="D62" s="36">
        <v>11876.1</v>
      </c>
      <c r="E62" s="35">
        <v>14610.3776</v>
      </c>
      <c r="F62" s="34">
        <v>3652.5944</v>
      </c>
      <c r="G62" s="33">
        <v>7305.1887999999999</v>
      </c>
      <c r="H62" s="35">
        <v>7305.1887999999999</v>
      </c>
      <c r="I62" s="32">
        <v>10957.7832</v>
      </c>
      <c r="J62" s="32">
        <v>10957.7832</v>
      </c>
      <c r="K62" s="78">
        <v>14610.3776</v>
      </c>
      <c r="L62" s="78">
        <v>14610.3776</v>
      </c>
    </row>
    <row r="63" spans="1:12" ht="28.5" customHeight="1" x14ac:dyDescent="0.25">
      <c r="A63" s="44"/>
      <c r="B63" s="6" t="s">
        <v>154</v>
      </c>
      <c r="C63" s="7" t="s">
        <v>151</v>
      </c>
      <c r="D63" s="36">
        <v>78.226744186046503</v>
      </c>
      <c r="E63" s="35">
        <v>58.493023255813853</v>
      </c>
      <c r="F63" s="34">
        <v>14.623255813953463</v>
      </c>
      <c r="G63" s="33">
        <v>29.246511627906926</v>
      </c>
      <c r="H63" s="35">
        <v>29.246511627906926</v>
      </c>
      <c r="I63" s="32">
        <v>43.86976744186039</v>
      </c>
      <c r="J63" s="32">
        <v>43.86976744186039</v>
      </c>
      <c r="K63" s="78">
        <v>58.493023255813853</v>
      </c>
      <c r="L63" s="78">
        <v>58.493023255813853</v>
      </c>
    </row>
    <row r="64" spans="1:12" ht="35.25" customHeight="1" x14ac:dyDescent="0.25">
      <c r="A64" s="44"/>
      <c r="B64" s="6" t="s">
        <v>155</v>
      </c>
      <c r="C64" s="7" t="s">
        <v>20</v>
      </c>
      <c r="D64" s="36">
        <v>447047</v>
      </c>
      <c r="E64" s="35">
        <v>521411.44</v>
      </c>
      <c r="F64" s="34">
        <v>130352.86</v>
      </c>
      <c r="G64" s="33">
        <v>260705.72</v>
      </c>
      <c r="H64" s="35">
        <v>260705.72</v>
      </c>
      <c r="I64" s="32">
        <v>391058.58</v>
      </c>
      <c r="J64" s="32">
        <v>391058.58</v>
      </c>
      <c r="K64" s="78">
        <v>521411.44</v>
      </c>
      <c r="L64" s="78">
        <v>521411.44</v>
      </c>
    </row>
    <row r="65" spans="1:12" ht="20.100000000000001" customHeight="1" x14ac:dyDescent="0.25">
      <c r="A65" s="44"/>
      <c r="B65" s="6" t="s">
        <v>125</v>
      </c>
      <c r="C65" s="7" t="s">
        <v>126</v>
      </c>
      <c r="D65" s="36">
        <v>64949</v>
      </c>
      <c r="E65" s="35">
        <v>73111.100000000006</v>
      </c>
      <c r="F65" s="34">
        <v>18277.775000000001</v>
      </c>
      <c r="G65" s="33">
        <v>36555.550000000003</v>
      </c>
      <c r="H65" s="35">
        <v>36555.550000000003</v>
      </c>
      <c r="I65" s="32">
        <v>54833.325000000004</v>
      </c>
      <c r="J65" s="32">
        <v>54833.325000000004</v>
      </c>
      <c r="K65" s="78">
        <v>73111.100000000006</v>
      </c>
      <c r="L65" s="78">
        <v>73111.100000000006</v>
      </c>
    </row>
    <row r="66" spans="1:12" ht="20.100000000000001" customHeight="1" x14ac:dyDescent="0.25">
      <c r="A66" s="44"/>
      <c r="B66" s="6" t="s">
        <v>156</v>
      </c>
      <c r="C66" s="7" t="s">
        <v>157</v>
      </c>
      <c r="D66" s="36">
        <v>1377.3401179941</v>
      </c>
      <c r="E66" s="35">
        <v>1624.0305722713852</v>
      </c>
      <c r="F66" s="34">
        <v>406.00764306784629</v>
      </c>
      <c r="G66" s="33">
        <v>812.01528613569258</v>
      </c>
      <c r="H66" s="35">
        <v>812.01528613569258</v>
      </c>
      <c r="I66" s="32">
        <v>1218.0229292035388</v>
      </c>
      <c r="J66" s="32">
        <v>1218.0229292035388</v>
      </c>
      <c r="K66" s="78">
        <v>1624.0305722713852</v>
      </c>
      <c r="L66" s="78">
        <v>1624.0305722713852</v>
      </c>
    </row>
    <row r="67" spans="1:12" ht="20.100000000000001" customHeight="1" x14ac:dyDescent="0.25">
      <c r="A67" s="44"/>
      <c r="B67" s="6" t="s">
        <v>127</v>
      </c>
      <c r="C67" s="7" t="s">
        <v>20</v>
      </c>
      <c r="D67" s="36">
        <v>2602</v>
      </c>
      <c r="E67" s="35">
        <v>4587.62</v>
      </c>
      <c r="F67" s="34">
        <v>1146.905</v>
      </c>
      <c r="G67" s="33">
        <v>2293.81</v>
      </c>
      <c r="H67" s="35">
        <v>2293.81</v>
      </c>
      <c r="I67" s="32">
        <v>3440.7150000000001</v>
      </c>
      <c r="J67" s="32">
        <v>3440.7150000000001</v>
      </c>
      <c r="K67" s="78">
        <v>4587.62</v>
      </c>
      <c r="L67" s="78">
        <v>4587.62</v>
      </c>
    </row>
    <row r="68" spans="1:12" ht="20.100000000000001" customHeight="1" x14ac:dyDescent="0.25">
      <c r="A68" s="44"/>
      <c r="B68" s="6" t="s">
        <v>158</v>
      </c>
      <c r="C68" s="7" t="s">
        <v>20</v>
      </c>
      <c r="D68" s="36">
        <v>260.64999999999998</v>
      </c>
      <c r="E68" s="35">
        <v>472.93619999999999</v>
      </c>
      <c r="F68" s="34">
        <v>118.23405</v>
      </c>
      <c r="G68" s="33">
        <v>236.46809999999999</v>
      </c>
      <c r="H68" s="35">
        <v>236.46809999999999</v>
      </c>
      <c r="I68" s="32">
        <v>354.70214999999996</v>
      </c>
      <c r="J68" s="32">
        <v>354.70214999999996</v>
      </c>
      <c r="K68" s="78">
        <v>472.93619999999999</v>
      </c>
      <c r="L68" s="78">
        <v>472.93619999999999</v>
      </c>
    </row>
    <row r="69" spans="1:12" ht="20.100000000000001" customHeight="1" x14ac:dyDescent="0.25">
      <c r="A69" s="44"/>
      <c r="B69" s="6" t="s">
        <v>159</v>
      </c>
      <c r="C69" s="7" t="s">
        <v>20</v>
      </c>
      <c r="D69" s="36">
        <v>761.94</v>
      </c>
      <c r="E69" s="35">
        <v>867.97980000000007</v>
      </c>
      <c r="F69" s="34">
        <v>216.99495000000002</v>
      </c>
      <c r="G69" s="33">
        <v>433.98990000000003</v>
      </c>
      <c r="H69" s="35">
        <v>433.98990000000003</v>
      </c>
      <c r="I69" s="32">
        <v>650.98485000000005</v>
      </c>
      <c r="J69" s="32">
        <v>650.98485000000005</v>
      </c>
      <c r="K69" s="78">
        <v>867.97980000000007</v>
      </c>
      <c r="L69" s="78">
        <v>867.97980000000007</v>
      </c>
    </row>
    <row r="70" spans="1:12" ht="30.75" customHeight="1" x14ac:dyDescent="0.25">
      <c r="A70" s="44"/>
      <c r="B70" s="6" t="s">
        <v>160</v>
      </c>
      <c r="C70" s="7" t="s">
        <v>20</v>
      </c>
      <c r="D70" s="36">
        <v>186.34</v>
      </c>
      <c r="E70" s="35">
        <v>171.8982</v>
      </c>
      <c r="F70" s="34">
        <v>42.974550000000001</v>
      </c>
      <c r="G70" s="33">
        <v>85.949100000000001</v>
      </c>
      <c r="H70" s="35">
        <v>85.949100000000001</v>
      </c>
      <c r="I70" s="32">
        <v>128.92365000000001</v>
      </c>
      <c r="J70" s="32">
        <v>128.92365000000001</v>
      </c>
      <c r="K70" s="78">
        <v>171.8982</v>
      </c>
      <c r="L70" s="78">
        <v>171.8982</v>
      </c>
    </row>
    <row r="71" spans="1:12" ht="32.25" customHeight="1" x14ac:dyDescent="0.25">
      <c r="A71" s="44"/>
      <c r="B71" s="6" t="s">
        <v>161</v>
      </c>
      <c r="C71" s="7" t="s">
        <v>20</v>
      </c>
      <c r="D71" s="36">
        <v>22939</v>
      </c>
      <c r="E71" s="35">
        <v>77130.179999999993</v>
      </c>
      <c r="F71" s="34">
        <v>19282.544999999998</v>
      </c>
      <c r="G71" s="33">
        <v>38565.089999999997</v>
      </c>
      <c r="H71" s="35">
        <v>38565.089999999997</v>
      </c>
      <c r="I71" s="32">
        <v>57847.634999999995</v>
      </c>
      <c r="J71" s="32">
        <v>57847.634999999995</v>
      </c>
      <c r="K71" s="78">
        <v>77130.179999999993</v>
      </c>
      <c r="L71" s="78">
        <v>77130.179999999993</v>
      </c>
    </row>
    <row r="72" spans="1:12" ht="32.25" customHeight="1" x14ac:dyDescent="0.25">
      <c r="A72" s="44"/>
      <c r="B72" s="6" t="s">
        <v>162</v>
      </c>
      <c r="C72" s="7" t="s">
        <v>20</v>
      </c>
      <c r="D72" s="36">
        <v>144064</v>
      </c>
      <c r="E72" s="35">
        <v>144521.82</v>
      </c>
      <c r="F72" s="34">
        <v>36130.455000000002</v>
      </c>
      <c r="G72" s="33">
        <v>72260.91</v>
      </c>
      <c r="H72" s="35">
        <v>72260.91</v>
      </c>
      <c r="I72" s="32">
        <v>108391.36500000001</v>
      </c>
      <c r="J72" s="32">
        <v>108391.36500000001</v>
      </c>
      <c r="K72" s="78">
        <v>144521.82</v>
      </c>
      <c r="L72" s="78">
        <v>144521.82</v>
      </c>
    </row>
    <row r="73" spans="1:12" ht="30.75" customHeight="1" x14ac:dyDescent="0.25">
      <c r="A73" s="44"/>
      <c r="B73" s="6" t="s">
        <v>163</v>
      </c>
      <c r="C73" s="7" t="s">
        <v>20</v>
      </c>
      <c r="D73" s="36">
        <v>1141.1300000000001</v>
      </c>
      <c r="E73" s="35">
        <v>1526.7526</v>
      </c>
      <c r="F73" s="34">
        <v>381.68815000000001</v>
      </c>
      <c r="G73" s="33">
        <v>763.37630000000001</v>
      </c>
      <c r="H73" s="35">
        <v>763.37630000000001</v>
      </c>
      <c r="I73" s="32">
        <v>1145.0644500000001</v>
      </c>
      <c r="J73" s="32">
        <v>1145.0644500000001</v>
      </c>
      <c r="K73" s="78">
        <v>1526.7526</v>
      </c>
      <c r="L73" s="78">
        <v>1526.7526</v>
      </c>
    </row>
    <row r="74" spans="1:12" ht="37.5" customHeight="1" x14ac:dyDescent="0.25">
      <c r="A74" s="44"/>
      <c r="B74" s="6" t="s">
        <v>164</v>
      </c>
      <c r="C74" s="7" t="s">
        <v>102</v>
      </c>
      <c r="D74" s="36">
        <v>3714.82</v>
      </c>
      <c r="E74" s="35">
        <v>4905.0068000000001</v>
      </c>
      <c r="F74" s="34">
        <v>1226.2517</v>
      </c>
      <c r="G74" s="33">
        <v>2452.5034000000001</v>
      </c>
      <c r="H74" s="35">
        <v>2452.5034000000001</v>
      </c>
      <c r="I74" s="32">
        <v>3678.7551000000003</v>
      </c>
      <c r="J74" s="32">
        <v>3678.7551000000003</v>
      </c>
      <c r="K74" s="78">
        <v>4905.0068000000001</v>
      </c>
      <c r="L74" s="78">
        <v>4905.0068000000001</v>
      </c>
    </row>
    <row r="75" spans="1:12" ht="20.100000000000001" customHeight="1" x14ac:dyDescent="0.25">
      <c r="A75" s="44"/>
      <c r="B75" s="6" t="s">
        <v>165</v>
      </c>
      <c r="C75" s="7" t="s">
        <v>20</v>
      </c>
      <c r="D75" s="36">
        <v>608760</v>
      </c>
      <c r="E75" s="35">
        <v>761998.17999999993</v>
      </c>
      <c r="F75" s="34">
        <v>190499.54499999998</v>
      </c>
      <c r="G75" s="33">
        <v>380999.08999999997</v>
      </c>
      <c r="H75" s="35">
        <v>380999.08999999997</v>
      </c>
      <c r="I75" s="32">
        <v>571498.63500000001</v>
      </c>
      <c r="J75" s="32">
        <v>571498.63500000001</v>
      </c>
      <c r="K75" s="78">
        <v>761998.17999999993</v>
      </c>
      <c r="L75" s="78">
        <v>761998.17999999993</v>
      </c>
    </row>
    <row r="76" spans="1:12" ht="35.25" customHeight="1" x14ac:dyDescent="0.25">
      <c r="A76" s="44"/>
      <c r="B76" s="6" t="s">
        <v>166</v>
      </c>
      <c r="C76" s="7" t="s">
        <v>20</v>
      </c>
      <c r="D76" s="36">
        <v>2645988.84206186</v>
      </c>
      <c r="E76" s="35">
        <v>2432277.4054787643</v>
      </c>
      <c r="F76" s="34">
        <v>608069.35136969108</v>
      </c>
      <c r="G76" s="33">
        <v>1216138.7027393822</v>
      </c>
      <c r="H76" s="35">
        <v>1216138.7027393822</v>
      </c>
      <c r="I76" s="32">
        <v>1824208.0541090732</v>
      </c>
      <c r="J76" s="32">
        <v>1824208.0541090732</v>
      </c>
      <c r="K76" s="78">
        <v>2432277.4054787643</v>
      </c>
      <c r="L76" s="78">
        <v>2432277.4054787643</v>
      </c>
    </row>
    <row r="77" spans="1:12" ht="34.5" customHeight="1" x14ac:dyDescent="0.25">
      <c r="A77" s="44"/>
      <c r="B77" s="6" t="s">
        <v>167</v>
      </c>
      <c r="C77" s="7" t="s">
        <v>168</v>
      </c>
      <c r="D77" s="36">
        <v>18357.904682606699</v>
      </c>
      <c r="E77" s="35">
        <v>21932.061432940169</v>
      </c>
      <c r="F77" s="34">
        <v>5483.0153582350422</v>
      </c>
      <c r="G77" s="33">
        <v>10966.030716470084</v>
      </c>
      <c r="H77" s="35">
        <v>10966.030716470084</v>
      </c>
      <c r="I77" s="32">
        <v>16449.046074705126</v>
      </c>
      <c r="J77" s="32">
        <v>16449.046074705126</v>
      </c>
      <c r="K77" s="78">
        <v>21932.061432940169</v>
      </c>
      <c r="L77" s="78">
        <v>21932.061432940169</v>
      </c>
    </row>
    <row r="78" spans="1:12" ht="21" customHeight="1" x14ac:dyDescent="0.25">
      <c r="A78" s="44"/>
      <c r="B78" s="6" t="s">
        <v>169</v>
      </c>
      <c r="C78" s="7" t="s">
        <v>20</v>
      </c>
      <c r="D78" s="36">
        <v>1913.32</v>
      </c>
      <c r="E78" s="35">
        <v>2197.9965999999999</v>
      </c>
      <c r="F78" s="34">
        <v>549.49914999999999</v>
      </c>
      <c r="G78" s="33">
        <v>1098.9983</v>
      </c>
      <c r="H78" s="35">
        <v>1098.9983</v>
      </c>
      <c r="I78" s="32">
        <v>1648.4974499999998</v>
      </c>
      <c r="J78" s="32">
        <v>1648.4974499999998</v>
      </c>
      <c r="K78" s="78">
        <v>2197.9965999999999</v>
      </c>
      <c r="L78" s="78">
        <v>2197.9965999999999</v>
      </c>
    </row>
    <row r="79" spans="1:12" ht="23.25" customHeight="1" x14ac:dyDescent="0.25">
      <c r="A79" s="44"/>
      <c r="B79" s="6" t="s">
        <v>170</v>
      </c>
      <c r="C79" s="7" t="s">
        <v>171</v>
      </c>
      <c r="D79" s="36">
        <v>7776</v>
      </c>
      <c r="E79" s="35">
        <v>10459.040000000001</v>
      </c>
      <c r="F79" s="34">
        <v>2614.7600000000002</v>
      </c>
      <c r="G79" s="33">
        <v>5229.5200000000004</v>
      </c>
      <c r="H79" s="35">
        <v>5229.5200000000004</v>
      </c>
      <c r="I79" s="32">
        <v>7844.2800000000007</v>
      </c>
      <c r="J79" s="32">
        <v>7844.2800000000007</v>
      </c>
      <c r="K79" s="78">
        <v>10459.040000000001</v>
      </c>
      <c r="L79" s="78">
        <v>10459.040000000001</v>
      </c>
    </row>
    <row r="80" spans="1:12" ht="49.5" customHeight="1" x14ac:dyDescent="0.25">
      <c r="A80" s="44"/>
      <c r="B80" s="6" t="s">
        <v>172</v>
      </c>
      <c r="C80" s="7" t="s">
        <v>168</v>
      </c>
      <c r="D80" s="36">
        <v>6303.0090972708203</v>
      </c>
      <c r="E80" s="35">
        <v>5271.168649405181</v>
      </c>
      <c r="F80" s="34">
        <v>1317.7921623512952</v>
      </c>
      <c r="G80" s="33">
        <v>2635.5843247025905</v>
      </c>
      <c r="H80" s="35">
        <v>2635.5843247025905</v>
      </c>
      <c r="I80" s="32">
        <v>3953.3764870538857</v>
      </c>
      <c r="J80" s="32">
        <v>3953.3764870538857</v>
      </c>
      <c r="K80" s="78">
        <v>5271.168649405181</v>
      </c>
      <c r="L80" s="78">
        <v>5271.168649405181</v>
      </c>
    </row>
    <row r="81" spans="1:12" ht="20.100000000000001" customHeight="1" x14ac:dyDescent="0.25">
      <c r="A81" s="44"/>
      <c r="B81" s="6" t="s">
        <v>173</v>
      </c>
      <c r="C81" s="7" t="s">
        <v>174</v>
      </c>
      <c r="D81" s="36">
        <v>16702.8901734104</v>
      </c>
      <c r="E81" s="35">
        <v>12343.007558915086</v>
      </c>
      <c r="F81" s="34">
        <v>3085.7518897287714</v>
      </c>
      <c r="G81" s="33">
        <v>6171.5037794575428</v>
      </c>
      <c r="H81" s="35">
        <v>6171.5037794575428</v>
      </c>
      <c r="I81" s="32">
        <v>9257.2556691863138</v>
      </c>
      <c r="J81" s="32">
        <v>9257.2556691863138</v>
      </c>
      <c r="K81" s="78">
        <v>12343.007558915086</v>
      </c>
      <c r="L81" s="78">
        <v>12343.007558915086</v>
      </c>
    </row>
    <row r="82" spans="1:12" ht="31.5" customHeight="1" x14ac:dyDescent="0.25">
      <c r="A82" s="44"/>
      <c r="B82" s="6" t="s">
        <v>128</v>
      </c>
      <c r="C82" s="7" t="s">
        <v>129</v>
      </c>
      <c r="D82" s="36">
        <v>383</v>
      </c>
      <c r="E82" s="35">
        <v>477.90109999999999</v>
      </c>
      <c r="F82" s="34">
        <v>119.475275</v>
      </c>
      <c r="G82" s="33">
        <v>238.95054999999999</v>
      </c>
      <c r="H82" s="35">
        <v>238.95054999999999</v>
      </c>
      <c r="I82" s="32">
        <v>358.42582499999997</v>
      </c>
      <c r="J82" s="32">
        <v>358.42582499999997</v>
      </c>
      <c r="K82" s="78">
        <v>477.90109999999999</v>
      </c>
      <c r="L82" s="78">
        <v>477.90109999999999</v>
      </c>
    </row>
    <row r="83" spans="1:12" ht="20.100000000000001" customHeight="1" x14ac:dyDescent="0.25">
      <c r="A83" s="44"/>
      <c r="B83" s="6" t="s">
        <v>101</v>
      </c>
      <c r="C83" s="7" t="s">
        <v>20</v>
      </c>
      <c r="D83" s="36">
        <v>49330</v>
      </c>
      <c r="E83" s="35">
        <v>64622.3</v>
      </c>
      <c r="F83" s="34">
        <v>16155.575000000001</v>
      </c>
      <c r="G83" s="33">
        <v>32311.15</v>
      </c>
      <c r="H83" s="35">
        <v>32311.15</v>
      </c>
      <c r="I83" s="32">
        <v>48466.725000000006</v>
      </c>
      <c r="J83" s="32">
        <v>48466.725000000006</v>
      </c>
      <c r="K83" s="78">
        <v>64622.3</v>
      </c>
      <c r="L83" s="78">
        <v>64622.3</v>
      </c>
    </row>
    <row r="84" spans="1:12" ht="20.100000000000001" customHeight="1" x14ac:dyDescent="0.25">
      <c r="A84" s="44"/>
      <c r="B84" s="6" t="s">
        <v>130</v>
      </c>
      <c r="C84" s="7" t="s">
        <v>53</v>
      </c>
      <c r="D84" s="36">
        <v>49094</v>
      </c>
      <c r="E84" s="35">
        <v>14482.177676026411</v>
      </c>
      <c r="F84" s="34">
        <v>3620.5444190066028</v>
      </c>
      <c r="G84" s="33">
        <v>7241.0888380132055</v>
      </c>
      <c r="H84" s="35">
        <v>7241.0888380132055</v>
      </c>
      <c r="I84" s="32">
        <v>10861.633257019808</v>
      </c>
      <c r="J84" s="32">
        <v>10861.633257019808</v>
      </c>
      <c r="K84" s="78">
        <v>14482.177676026411</v>
      </c>
      <c r="L84" s="78">
        <v>14482.177676026411</v>
      </c>
    </row>
    <row r="85" spans="1:12" ht="30" customHeight="1" x14ac:dyDescent="0.25">
      <c r="A85" s="44"/>
      <c r="B85" s="6" t="s">
        <v>175</v>
      </c>
      <c r="C85" s="7" t="s">
        <v>168</v>
      </c>
      <c r="D85" s="36">
        <v>11024.662323910199</v>
      </c>
      <c r="E85" s="35">
        <v>70561.38151520674</v>
      </c>
      <c r="F85" s="34">
        <v>17640.345378801685</v>
      </c>
      <c r="G85" s="33">
        <v>35280.69075760337</v>
      </c>
      <c r="H85" s="35">
        <v>35280.69075760337</v>
      </c>
      <c r="I85" s="32">
        <v>52921.036136405055</v>
      </c>
      <c r="J85" s="32">
        <v>52921.036136405055</v>
      </c>
      <c r="K85" s="78">
        <v>70561.38151520674</v>
      </c>
      <c r="L85" s="78">
        <v>70561.38151520674</v>
      </c>
    </row>
    <row r="86" spans="1:12" ht="20.100000000000001" customHeight="1" x14ac:dyDescent="0.25">
      <c r="A86" s="44" t="s">
        <v>8</v>
      </c>
      <c r="B86" s="86" t="s">
        <v>131</v>
      </c>
      <c r="C86" s="87"/>
      <c r="D86" s="46"/>
      <c r="E86" s="46"/>
      <c r="F86" s="46"/>
      <c r="G86" s="46"/>
      <c r="H86" s="50"/>
      <c r="I86" s="46"/>
      <c r="J86" s="50"/>
      <c r="K86" s="46"/>
      <c r="L86" s="50"/>
    </row>
    <row r="87" spans="1:12" ht="36.75" customHeight="1" x14ac:dyDescent="0.25">
      <c r="A87" s="45"/>
      <c r="B87" s="69" t="s">
        <v>115</v>
      </c>
      <c r="C87" s="45" t="s">
        <v>3</v>
      </c>
      <c r="D87" s="21">
        <v>37914</v>
      </c>
      <c r="E87" s="39">
        <v>39693</v>
      </c>
      <c r="F87" s="50">
        <v>9923.25</v>
      </c>
      <c r="G87" s="50">
        <v>19846.5</v>
      </c>
      <c r="H87" s="50">
        <v>19846.5</v>
      </c>
      <c r="I87" s="50">
        <v>29769.75</v>
      </c>
      <c r="J87" s="50">
        <v>29769.75</v>
      </c>
      <c r="K87" s="50">
        <v>39693</v>
      </c>
      <c r="L87" s="50">
        <v>39693</v>
      </c>
    </row>
    <row r="88" spans="1:12" ht="20.100000000000001" customHeight="1" x14ac:dyDescent="0.25">
      <c r="A88" s="45"/>
      <c r="B88" s="69" t="s">
        <v>6</v>
      </c>
      <c r="C88" s="45"/>
      <c r="D88" s="40"/>
      <c r="E88" s="78"/>
      <c r="F88" s="50"/>
      <c r="G88" s="50"/>
      <c r="H88" s="50"/>
      <c r="I88" s="50"/>
      <c r="J88" s="50"/>
      <c r="K88" s="50"/>
      <c r="L88" s="50"/>
    </row>
    <row r="89" spans="1:12" ht="20.100000000000001" customHeight="1" x14ac:dyDescent="0.25">
      <c r="A89" s="45" t="s">
        <v>1</v>
      </c>
      <c r="B89" s="69" t="s">
        <v>10</v>
      </c>
      <c r="C89" s="45" t="s">
        <v>3</v>
      </c>
      <c r="D89" s="40">
        <v>28205</v>
      </c>
      <c r="E89" s="50">
        <v>29190</v>
      </c>
      <c r="F89" s="50">
        <v>7297.5</v>
      </c>
      <c r="G89" s="50">
        <v>14595</v>
      </c>
      <c r="H89" s="50">
        <v>14595</v>
      </c>
      <c r="I89" s="50">
        <v>21892.5</v>
      </c>
      <c r="J89" s="50">
        <v>21892.5</v>
      </c>
      <c r="K89" s="50">
        <v>29190</v>
      </c>
      <c r="L89" s="50">
        <v>29190</v>
      </c>
    </row>
    <row r="90" spans="1:12" ht="20.100000000000001" customHeight="1" x14ac:dyDescent="0.25">
      <c r="A90" s="45" t="s">
        <v>1</v>
      </c>
      <c r="B90" s="69" t="s">
        <v>103</v>
      </c>
      <c r="C90" s="45" t="s">
        <v>3</v>
      </c>
      <c r="D90" s="40">
        <v>6315</v>
      </c>
      <c r="E90" s="50">
        <v>3818</v>
      </c>
      <c r="F90" s="50">
        <v>954.5</v>
      </c>
      <c r="G90" s="50">
        <v>1909</v>
      </c>
      <c r="H90" s="50">
        <v>1909</v>
      </c>
      <c r="I90" s="50">
        <v>2863.5</v>
      </c>
      <c r="J90" s="50">
        <v>2863.5</v>
      </c>
      <c r="K90" s="50">
        <v>3818</v>
      </c>
      <c r="L90" s="50">
        <v>3818</v>
      </c>
    </row>
    <row r="91" spans="1:12" ht="20.100000000000001" customHeight="1" x14ac:dyDescent="0.25">
      <c r="A91" s="45" t="s">
        <v>1</v>
      </c>
      <c r="B91" s="69" t="s">
        <v>11</v>
      </c>
      <c r="C91" s="45" t="s">
        <v>3</v>
      </c>
      <c r="D91" s="40">
        <v>3394</v>
      </c>
      <c r="E91" s="78">
        <v>6685</v>
      </c>
      <c r="F91" s="50">
        <v>1671.25</v>
      </c>
      <c r="G91" s="50">
        <v>3342.5</v>
      </c>
      <c r="H91" s="50">
        <v>3342.5</v>
      </c>
      <c r="I91" s="50">
        <v>5013.75</v>
      </c>
      <c r="J91" s="50">
        <v>5013.75</v>
      </c>
      <c r="K91" s="50">
        <v>6685</v>
      </c>
      <c r="L91" s="50">
        <v>6685</v>
      </c>
    </row>
    <row r="92" spans="1:12" ht="20.100000000000001" customHeight="1" x14ac:dyDescent="0.25">
      <c r="A92" s="44" t="s">
        <v>9</v>
      </c>
      <c r="B92" s="63" t="s">
        <v>100</v>
      </c>
      <c r="C92" s="45"/>
      <c r="D92" s="10"/>
      <c r="E92" s="11"/>
      <c r="F92" s="75"/>
      <c r="G92" s="75"/>
      <c r="H92" s="75"/>
      <c r="I92" s="75"/>
      <c r="J92" s="75"/>
      <c r="K92" s="75"/>
      <c r="L92" s="75"/>
    </row>
    <row r="93" spans="1:12" ht="36.75" customHeight="1" x14ac:dyDescent="0.25">
      <c r="A93" s="44">
        <v>1</v>
      </c>
      <c r="B93" s="88" t="s">
        <v>84</v>
      </c>
      <c r="C93" s="89" t="s">
        <v>4</v>
      </c>
      <c r="D93" s="12">
        <v>667</v>
      </c>
      <c r="E93" s="50">
        <v>770</v>
      </c>
      <c r="F93" s="76">
        <v>192.5</v>
      </c>
      <c r="G93" s="76">
        <v>385</v>
      </c>
      <c r="H93" s="50">
        <v>385</v>
      </c>
      <c r="I93" s="76">
        <v>577.5</v>
      </c>
      <c r="J93" s="50">
        <v>577.5</v>
      </c>
      <c r="K93" s="76">
        <v>770</v>
      </c>
      <c r="L93" s="50">
        <v>770</v>
      </c>
    </row>
    <row r="94" spans="1:12" ht="20.100000000000001" customHeight="1" x14ac:dyDescent="0.25">
      <c r="A94" s="44">
        <v>2</v>
      </c>
      <c r="B94" s="88" t="s">
        <v>85</v>
      </c>
      <c r="C94" s="89" t="s">
        <v>4</v>
      </c>
      <c r="D94" s="12">
        <v>401</v>
      </c>
      <c r="E94" s="50">
        <v>274</v>
      </c>
      <c r="F94" s="76">
        <v>68.5</v>
      </c>
      <c r="G94" s="76">
        <v>137</v>
      </c>
      <c r="H94" s="50">
        <v>137</v>
      </c>
      <c r="I94" s="76">
        <v>205.5</v>
      </c>
      <c r="J94" s="50">
        <v>205.5</v>
      </c>
      <c r="K94" s="76">
        <v>274</v>
      </c>
      <c r="L94" s="50">
        <v>274</v>
      </c>
    </row>
    <row r="95" spans="1:12" ht="20.100000000000001" customHeight="1" x14ac:dyDescent="0.25">
      <c r="A95" s="44">
        <v>3</v>
      </c>
      <c r="B95" s="90" t="s">
        <v>35</v>
      </c>
      <c r="C95" s="89" t="s">
        <v>4</v>
      </c>
      <c r="D95" s="37">
        <v>607.46800000000007</v>
      </c>
      <c r="E95" s="26">
        <v>706</v>
      </c>
      <c r="F95" s="41">
        <v>176.5</v>
      </c>
      <c r="G95" s="41">
        <v>353</v>
      </c>
      <c r="H95" s="2">
        <v>353</v>
      </c>
      <c r="I95" s="41">
        <v>529.5</v>
      </c>
      <c r="J95" s="2">
        <v>529.5</v>
      </c>
      <c r="K95" s="41">
        <v>706</v>
      </c>
      <c r="L95" s="2">
        <v>706</v>
      </c>
    </row>
    <row r="96" spans="1:12" ht="20.100000000000001" customHeight="1" x14ac:dyDescent="0.25">
      <c r="A96" s="45"/>
      <c r="B96" s="91" t="s">
        <v>36</v>
      </c>
      <c r="C96" s="52" t="s">
        <v>4</v>
      </c>
      <c r="D96" s="23">
        <v>308.327</v>
      </c>
      <c r="E96" s="38">
        <v>370</v>
      </c>
      <c r="F96" s="98">
        <v>92.5</v>
      </c>
      <c r="G96" s="98">
        <v>185</v>
      </c>
      <c r="H96" s="77">
        <v>185</v>
      </c>
      <c r="I96" s="98">
        <v>277.5</v>
      </c>
      <c r="J96" s="77">
        <v>277.5</v>
      </c>
      <c r="K96" s="98">
        <v>370</v>
      </c>
      <c r="L96" s="77">
        <v>370</v>
      </c>
    </row>
    <row r="97" spans="1:12" ht="20.100000000000001" customHeight="1" x14ac:dyDescent="0.25">
      <c r="A97" s="45"/>
      <c r="B97" s="92" t="s">
        <v>37</v>
      </c>
      <c r="C97" s="52" t="s">
        <v>4</v>
      </c>
      <c r="D97" s="23">
        <v>13.670999999999999</v>
      </c>
      <c r="E97" s="38">
        <v>18</v>
      </c>
      <c r="F97" s="98">
        <v>4.5</v>
      </c>
      <c r="G97" s="98">
        <v>9</v>
      </c>
      <c r="H97" s="77">
        <v>9</v>
      </c>
      <c r="I97" s="98">
        <v>13.5</v>
      </c>
      <c r="J97" s="77">
        <v>13.5</v>
      </c>
      <c r="K97" s="98">
        <v>18</v>
      </c>
      <c r="L97" s="77">
        <v>18</v>
      </c>
    </row>
    <row r="98" spans="1:12" ht="20.100000000000001" customHeight="1" x14ac:dyDescent="0.25">
      <c r="A98" s="45"/>
      <c r="B98" s="92" t="s">
        <v>38</v>
      </c>
      <c r="C98" s="52" t="s">
        <v>4</v>
      </c>
      <c r="D98" s="23"/>
      <c r="E98" s="38">
        <v>1</v>
      </c>
      <c r="F98" s="98">
        <v>0.25</v>
      </c>
      <c r="G98" s="98">
        <v>0.5</v>
      </c>
      <c r="H98" s="77">
        <v>0.5</v>
      </c>
      <c r="I98" s="98">
        <v>0.75</v>
      </c>
      <c r="J98" s="77">
        <v>0.75</v>
      </c>
      <c r="K98" s="98">
        <v>1</v>
      </c>
      <c r="L98" s="77">
        <v>1</v>
      </c>
    </row>
    <row r="99" spans="1:12" ht="20.100000000000001" customHeight="1" x14ac:dyDescent="0.25">
      <c r="A99" s="45"/>
      <c r="B99" s="92" t="s">
        <v>39</v>
      </c>
      <c r="C99" s="52" t="s">
        <v>4</v>
      </c>
      <c r="D99" s="23">
        <v>0.46</v>
      </c>
      <c r="E99" s="38">
        <v>1</v>
      </c>
      <c r="F99" s="98">
        <v>0.25</v>
      </c>
      <c r="G99" s="98">
        <v>0.5</v>
      </c>
      <c r="H99" s="77">
        <v>0.5</v>
      </c>
      <c r="I99" s="98">
        <v>0.75</v>
      </c>
      <c r="J99" s="77">
        <v>0.75</v>
      </c>
      <c r="K99" s="98">
        <v>1</v>
      </c>
      <c r="L99" s="77">
        <v>1</v>
      </c>
    </row>
    <row r="100" spans="1:12" ht="20.100000000000001" customHeight="1" x14ac:dyDescent="0.25">
      <c r="A100" s="45"/>
      <c r="B100" s="92" t="s">
        <v>58</v>
      </c>
      <c r="C100" s="52" t="s">
        <v>4</v>
      </c>
      <c r="D100" s="23">
        <v>63.298000000000002</v>
      </c>
      <c r="E100" s="38">
        <v>135</v>
      </c>
      <c r="F100" s="98">
        <v>33.75</v>
      </c>
      <c r="G100" s="98">
        <v>67.5</v>
      </c>
      <c r="H100" s="77">
        <v>67.5</v>
      </c>
      <c r="I100" s="98">
        <v>101.25</v>
      </c>
      <c r="J100" s="77">
        <v>101.25</v>
      </c>
      <c r="K100" s="98">
        <v>135</v>
      </c>
      <c r="L100" s="77">
        <v>135</v>
      </c>
    </row>
    <row r="101" spans="1:12" ht="20.100000000000001" customHeight="1" x14ac:dyDescent="0.25">
      <c r="A101" s="45"/>
      <c r="B101" s="92" t="s">
        <v>40</v>
      </c>
      <c r="C101" s="52" t="s">
        <v>4</v>
      </c>
      <c r="D101" s="23">
        <v>6.93</v>
      </c>
      <c r="E101" s="38">
        <v>8</v>
      </c>
      <c r="F101" s="98">
        <v>2</v>
      </c>
      <c r="G101" s="98">
        <v>4</v>
      </c>
      <c r="H101" s="77">
        <v>4</v>
      </c>
      <c r="I101" s="98">
        <v>6</v>
      </c>
      <c r="J101" s="77">
        <v>6</v>
      </c>
      <c r="K101" s="98">
        <v>8</v>
      </c>
      <c r="L101" s="77">
        <v>8</v>
      </c>
    </row>
    <row r="102" spans="1:12" ht="20.100000000000001" customHeight="1" x14ac:dyDescent="0.25">
      <c r="A102" s="45"/>
      <c r="B102" s="92" t="s">
        <v>41</v>
      </c>
      <c r="C102" s="52" t="s">
        <v>4</v>
      </c>
      <c r="D102" s="23">
        <v>171.02</v>
      </c>
      <c r="E102" s="38">
        <v>137</v>
      </c>
      <c r="F102" s="98">
        <v>34.25</v>
      </c>
      <c r="G102" s="98">
        <v>68.5</v>
      </c>
      <c r="H102" s="77">
        <v>68.5</v>
      </c>
      <c r="I102" s="98">
        <v>102.75</v>
      </c>
      <c r="J102" s="77">
        <v>102.75</v>
      </c>
      <c r="K102" s="98">
        <v>137</v>
      </c>
      <c r="L102" s="77">
        <v>137</v>
      </c>
    </row>
    <row r="103" spans="1:12" ht="20.100000000000001" customHeight="1" x14ac:dyDescent="0.25">
      <c r="A103" s="45"/>
      <c r="B103" s="92" t="s">
        <v>42</v>
      </c>
      <c r="C103" s="52" t="s">
        <v>4</v>
      </c>
      <c r="D103" s="23">
        <v>43.762</v>
      </c>
      <c r="E103" s="38">
        <v>36</v>
      </c>
      <c r="F103" s="98">
        <v>9</v>
      </c>
      <c r="G103" s="98">
        <v>18</v>
      </c>
      <c r="H103" s="77">
        <v>18</v>
      </c>
      <c r="I103" s="98">
        <v>27</v>
      </c>
      <c r="J103" s="77">
        <v>27</v>
      </c>
      <c r="K103" s="98">
        <v>36</v>
      </c>
      <c r="L103" s="77">
        <v>36</v>
      </c>
    </row>
    <row r="104" spans="1:12" ht="20.100000000000001" customHeight="1" x14ac:dyDescent="0.25">
      <c r="A104" s="45"/>
      <c r="B104" s="91" t="s">
        <v>43</v>
      </c>
      <c r="C104" s="52" t="s">
        <v>4</v>
      </c>
      <c r="D104" s="23">
        <v>1.3759999999999999</v>
      </c>
      <c r="E104" s="38">
        <v>1</v>
      </c>
      <c r="F104" s="98">
        <v>0.25</v>
      </c>
      <c r="G104" s="98">
        <v>0.5</v>
      </c>
      <c r="H104" s="77">
        <v>0.5</v>
      </c>
      <c r="I104" s="98">
        <v>0.75</v>
      </c>
      <c r="J104" s="77">
        <v>0.75</v>
      </c>
      <c r="K104" s="98">
        <v>1</v>
      </c>
      <c r="L104" s="77">
        <v>1</v>
      </c>
    </row>
    <row r="105" spans="1:12" ht="20.100000000000001" customHeight="1" x14ac:dyDescent="0.25">
      <c r="A105" s="45"/>
      <c r="B105" s="91" t="s">
        <v>44</v>
      </c>
      <c r="C105" s="52" t="s">
        <v>4</v>
      </c>
      <c r="D105" s="23">
        <v>58.591000000000001</v>
      </c>
      <c r="E105" s="38">
        <v>63</v>
      </c>
      <c r="F105" s="98">
        <v>15.75</v>
      </c>
      <c r="G105" s="98">
        <v>31.5</v>
      </c>
      <c r="H105" s="77">
        <v>31.5</v>
      </c>
      <c r="I105" s="98">
        <v>47.25</v>
      </c>
      <c r="J105" s="77">
        <v>47.25</v>
      </c>
      <c r="K105" s="98">
        <v>63</v>
      </c>
      <c r="L105" s="77">
        <v>63</v>
      </c>
    </row>
    <row r="106" spans="1:12" ht="20.100000000000001" customHeight="1" x14ac:dyDescent="0.25">
      <c r="A106" s="44">
        <v>4</v>
      </c>
      <c r="B106" s="90" t="s">
        <v>34</v>
      </c>
      <c r="C106" s="51"/>
      <c r="D106" s="2">
        <v>400.50699999999995</v>
      </c>
      <c r="E106" s="2">
        <v>274</v>
      </c>
      <c r="F106" s="41">
        <v>68.5</v>
      </c>
      <c r="G106" s="41">
        <v>137</v>
      </c>
      <c r="H106" s="2">
        <v>137</v>
      </c>
      <c r="I106" s="41">
        <v>205.5</v>
      </c>
      <c r="J106" s="2">
        <v>205.5</v>
      </c>
      <c r="K106" s="41">
        <v>274</v>
      </c>
      <c r="L106" s="2">
        <v>274</v>
      </c>
    </row>
    <row r="107" spans="1:12" ht="20.100000000000001" customHeight="1" x14ac:dyDescent="0.25">
      <c r="A107" s="59"/>
      <c r="B107" s="92" t="s">
        <v>45</v>
      </c>
      <c r="C107" s="93" t="s">
        <v>4</v>
      </c>
      <c r="D107" s="22">
        <v>27.789000000000001</v>
      </c>
      <c r="E107" s="25">
        <v>30</v>
      </c>
      <c r="F107" s="98">
        <v>7.5</v>
      </c>
      <c r="G107" s="98">
        <v>15</v>
      </c>
      <c r="H107" s="77">
        <v>15</v>
      </c>
      <c r="I107" s="98">
        <v>22.5</v>
      </c>
      <c r="J107" s="77">
        <v>22.5</v>
      </c>
      <c r="K107" s="98">
        <v>30</v>
      </c>
      <c r="L107" s="77">
        <v>30</v>
      </c>
    </row>
    <row r="108" spans="1:12" ht="20.100000000000001" customHeight="1" x14ac:dyDescent="0.25">
      <c r="A108" s="59"/>
      <c r="B108" s="92" t="s">
        <v>46</v>
      </c>
      <c r="C108" s="93" t="s">
        <v>4</v>
      </c>
      <c r="D108" s="22">
        <v>9.5790000000000006</v>
      </c>
      <c r="E108" s="25">
        <v>17</v>
      </c>
      <c r="F108" s="98">
        <v>4.25</v>
      </c>
      <c r="G108" s="98">
        <v>8.5</v>
      </c>
      <c r="H108" s="77">
        <v>8.5</v>
      </c>
      <c r="I108" s="98">
        <v>12.75</v>
      </c>
      <c r="J108" s="77">
        <v>12.75</v>
      </c>
      <c r="K108" s="98">
        <v>17</v>
      </c>
      <c r="L108" s="77">
        <v>17</v>
      </c>
    </row>
    <row r="109" spans="1:12" ht="20.100000000000001" customHeight="1" x14ac:dyDescent="0.25">
      <c r="A109" s="59"/>
      <c r="B109" s="92" t="s">
        <v>116</v>
      </c>
      <c r="C109" s="93" t="s">
        <v>4</v>
      </c>
      <c r="D109" s="22">
        <v>161.88900000000001</v>
      </c>
      <c r="E109" s="25">
        <v>63</v>
      </c>
      <c r="F109" s="98">
        <v>15.75</v>
      </c>
      <c r="G109" s="98">
        <v>31.5</v>
      </c>
      <c r="H109" s="77">
        <v>31.5</v>
      </c>
      <c r="I109" s="98">
        <v>47.25</v>
      </c>
      <c r="J109" s="77">
        <v>47.25</v>
      </c>
      <c r="K109" s="98">
        <v>63</v>
      </c>
      <c r="L109" s="77">
        <v>63</v>
      </c>
    </row>
    <row r="110" spans="1:12" ht="20.100000000000001" customHeight="1" x14ac:dyDescent="0.25">
      <c r="A110" s="59"/>
      <c r="B110" s="92" t="s">
        <v>47</v>
      </c>
      <c r="C110" s="93" t="s">
        <v>4</v>
      </c>
      <c r="D110" s="22">
        <v>23.82</v>
      </c>
      <c r="E110" s="25">
        <v>17</v>
      </c>
      <c r="F110" s="98">
        <v>4.25</v>
      </c>
      <c r="G110" s="98">
        <v>8.5</v>
      </c>
      <c r="H110" s="77">
        <v>8.5</v>
      </c>
      <c r="I110" s="98">
        <v>12.75</v>
      </c>
      <c r="J110" s="77">
        <v>12.75</v>
      </c>
      <c r="K110" s="98">
        <v>17</v>
      </c>
      <c r="L110" s="77">
        <v>17</v>
      </c>
    </row>
    <row r="111" spans="1:12" ht="20.100000000000001" customHeight="1" x14ac:dyDescent="0.25">
      <c r="A111" s="45"/>
      <c r="B111" s="92" t="s">
        <v>117</v>
      </c>
      <c r="C111" s="93" t="s">
        <v>4</v>
      </c>
      <c r="D111" s="22">
        <v>6.23</v>
      </c>
      <c r="E111" s="25">
        <v>5</v>
      </c>
      <c r="F111" s="98">
        <v>1.25</v>
      </c>
      <c r="G111" s="98">
        <v>2.5</v>
      </c>
      <c r="H111" s="77">
        <v>2.5</v>
      </c>
      <c r="I111" s="98">
        <v>3.75</v>
      </c>
      <c r="J111" s="77">
        <v>3.75</v>
      </c>
      <c r="K111" s="98">
        <v>5</v>
      </c>
      <c r="L111" s="77">
        <v>5</v>
      </c>
    </row>
    <row r="112" spans="1:12" ht="20.100000000000001" customHeight="1" x14ac:dyDescent="0.25">
      <c r="A112" s="49"/>
      <c r="B112" s="92" t="s">
        <v>48</v>
      </c>
      <c r="C112" s="93" t="s">
        <v>4</v>
      </c>
      <c r="D112" s="22">
        <v>0.69799999999999995</v>
      </c>
      <c r="E112" s="25">
        <v>1</v>
      </c>
      <c r="F112" s="98">
        <v>0.25</v>
      </c>
      <c r="G112" s="98">
        <v>0.5</v>
      </c>
      <c r="H112" s="77">
        <v>0.5</v>
      </c>
      <c r="I112" s="98">
        <v>0.75</v>
      </c>
      <c r="J112" s="77">
        <v>0.75</v>
      </c>
      <c r="K112" s="98">
        <v>1</v>
      </c>
      <c r="L112" s="77">
        <v>1</v>
      </c>
    </row>
    <row r="113" spans="1:12" ht="20.100000000000001" customHeight="1" x14ac:dyDescent="0.25">
      <c r="A113" s="49"/>
      <c r="B113" s="92" t="s">
        <v>49</v>
      </c>
      <c r="C113" s="93" t="s">
        <v>4</v>
      </c>
      <c r="D113" s="22">
        <v>7.8330000000000002</v>
      </c>
      <c r="E113" s="25">
        <v>8</v>
      </c>
      <c r="F113" s="98">
        <v>2</v>
      </c>
      <c r="G113" s="98">
        <v>4</v>
      </c>
      <c r="H113" s="77">
        <v>4</v>
      </c>
      <c r="I113" s="98">
        <v>6</v>
      </c>
      <c r="J113" s="77">
        <v>6</v>
      </c>
      <c r="K113" s="98">
        <v>8</v>
      </c>
      <c r="L113" s="77">
        <v>8</v>
      </c>
    </row>
    <row r="114" spans="1:12" ht="20.100000000000001" customHeight="1" x14ac:dyDescent="0.25">
      <c r="A114" s="49"/>
      <c r="B114" s="92" t="s">
        <v>118</v>
      </c>
      <c r="C114" s="93" t="s">
        <v>4</v>
      </c>
      <c r="D114" s="22">
        <v>114.768</v>
      </c>
      <c r="E114" s="25">
        <v>80</v>
      </c>
      <c r="F114" s="98">
        <v>20</v>
      </c>
      <c r="G114" s="98">
        <v>40</v>
      </c>
      <c r="H114" s="77">
        <v>40</v>
      </c>
      <c r="I114" s="98">
        <v>60</v>
      </c>
      <c r="J114" s="77">
        <v>60</v>
      </c>
      <c r="K114" s="98">
        <v>80</v>
      </c>
      <c r="L114" s="77">
        <v>80</v>
      </c>
    </row>
    <row r="115" spans="1:12" ht="20.100000000000001" customHeight="1" x14ac:dyDescent="0.25">
      <c r="A115" s="49"/>
      <c r="B115" s="92" t="s">
        <v>50</v>
      </c>
      <c r="C115" s="93" t="s">
        <v>4</v>
      </c>
      <c r="D115" s="22">
        <v>7.0129999999999999</v>
      </c>
      <c r="E115" s="25">
        <v>6</v>
      </c>
      <c r="F115" s="98">
        <v>1.5</v>
      </c>
      <c r="G115" s="98">
        <v>3</v>
      </c>
      <c r="H115" s="77">
        <v>3</v>
      </c>
      <c r="I115" s="98">
        <v>4.5</v>
      </c>
      <c r="J115" s="77">
        <v>4.5</v>
      </c>
      <c r="K115" s="98">
        <v>6</v>
      </c>
      <c r="L115" s="77">
        <v>6</v>
      </c>
    </row>
    <row r="116" spans="1:12" ht="20.100000000000001" customHeight="1" x14ac:dyDescent="0.25">
      <c r="A116" s="49"/>
      <c r="B116" s="92" t="s">
        <v>51</v>
      </c>
      <c r="C116" s="93" t="s">
        <v>4</v>
      </c>
      <c r="D116" s="22">
        <v>19.574000000000002</v>
      </c>
      <c r="E116" s="25">
        <v>31</v>
      </c>
      <c r="F116" s="98">
        <v>7.75</v>
      </c>
      <c r="G116" s="98">
        <v>15.5</v>
      </c>
      <c r="H116" s="77">
        <v>15.5</v>
      </c>
      <c r="I116" s="98">
        <v>23.25</v>
      </c>
      <c r="J116" s="77">
        <v>23.25</v>
      </c>
      <c r="K116" s="98">
        <v>31</v>
      </c>
      <c r="L116" s="77">
        <v>31</v>
      </c>
    </row>
    <row r="117" spans="1:12" ht="20.100000000000001" customHeight="1" x14ac:dyDescent="0.25">
      <c r="A117" s="49"/>
      <c r="B117" s="92" t="s">
        <v>52</v>
      </c>
      <c r="C117" s="93" t="s">
        <v>4</v>
      </c>
      <c r="D117" s="22">
        <v>4.1980000000000004</v>
      </c>
      <c r="E117" s="25">
        <v>8</v>
      </c>
      <c r="F117" s="98">
        <v>2</v>
      </c>
      <c r="G117" s="98">
        <v>4</v>
      </c>
      <c r="H117" s="77">
        <v>4</v>
      </c>
      <c r="I117" s="98">
        <v>6</v>
      </c>
      <c r="J117" s="77">
        <v>6</v>
      </c>
      <c r="K117" s="98">
        <v>8</v>
      </c>
      <c r="L117" s="77">
        <v>8</v>
      </c>
    </row>
    <row r="118" spans="1:12" ht="20.100000000000001" customHeight="1" x14ac:dyDescent="0.25">
      <c r="A118" s="49"/>
      <c r="B118" s="92" t="s">
        <v>42</v>
      </c>
      <c r="C118" s="93" t="s">
        <v>4</v>
      </c>
      <c r="D118" s="22">
        <v>17.116</v>
      </c>
      <c r="E118" s="25">
        <v>8</v>
      </c>
      <c r="F118" s="98">
        <v>2</v>
      </c>
      <c r="G118" s="98">
        <v>4</v>
      </c>
      <c r="H118" s="77">
        <v>4</v>
      </c>
      <c r="I118" s="98">
        <v>6</v>
      </c>
      <c r="J118" s="77">
        <v>6</v>
      </c>
      <c r="K118" s="98">
        <v>8</v>
      </c>
      <c r="L118" s="77">
        <v>8</v>
      </c>
    </row>
    <row r="119" spans="1:12" ht="20.100000000000001" customHeight="1" x14ac:dyDescent="0.25">
      <c r="A119" s="94" t="s">
        <v>12</v>
      </c>
      <c r="B119" s="95" t="s">
        <v>98</v>
      </c>
      <c r="C119" s="49"/>
      <c r="D119" s="14"/>
      <c r="E119" s="9"/>
      <c r="F119" s="79"/>
      <c r="G119" s="79"/>
      <c r="H119" s="79"/>
      <c r="I119" s="79"/>
      <c r="J119" s="79"/>
      <c r="K119" s="79"/>
      <c r="L119" s="79"/>
    </row>
    <row r="120" spans="1:12" ht="20.100000000000001" customHeight="1" x14ac:dyDescent="0.25">
      <c r="A120" s="49">
        <v>1</v>
      </c>
      <c r="B120" s="96" t="s">
        <v>86</v>
      </c>
      <c r="C120" s="89" t="s">
        <v>87</v>
      </c>
      <c r="D120" s="15">
        <v>17950</v>
      </c>
      <c r="E120" s="78">
        <v>15000</v>
      </c>
      <c r="F120" s="8">
        <v>3000</v>
      </c>
      <c r="G120" s="8">
        <v>6000</v>
      </c>
      <c r="H120" s="8">
        <v>9000</v>
      </c>
      <c r="I120" s="8">
        <v>1500</v>
      </c>
      <c r="J120" s="8">
        <v>10500</v>
      </c>
      <c r="K120" s="8">
        <v>4500</v>
      </c>
      <c r="L120" s="8">
        <v>15000</v>
      </c>
    </row>
    <row r="121" spans="1:12" ht="20.100000000000001" customHeight="1" x14ac:dyDescent="0.25">
      <c r="A121" s="49">
        <v>2</v>
      </c>
      <c r="B121" s="96" t="s">
        <v>88</v>
      </c>
      <c r="C121" s="97" t="s">
        <v>2</v>
      </c>
      <c r="D121" s="16">
        <v>55.68</v>
      </c>
      <c r="E121" s="17">
        <v>57.68</v>
      </c>
      <c r="F121" s="17"/>
      <c r="G121" s="17"/>
      <c r="H121" s="17" t="s">
        <v>139</v>
      </c>
      <c r="I121" s="17"/>
      <c r="J121" s="17"/>
      <c r="K121" s="17"/>
      <c r="L121" s="17" t="s">
        <v>140</v>
      </c>
    </row>
    <row r="122" spans="1:12" ht="20.100000000000001" customHeight="1" x14ac:dyDescent="0.25">
      <c r="A122" s="49">
        <v>3</v>
      </c>
      <c r="B122" s="96" t="s">
        <v>89</v>
      </c>
      <c r="C122" s="49" t="s">
        <v>96</v>
      </c>
      <c r="D122" s="80" t="s">
        <v>109</v>
      </c>
      <c r="E122" s="80" t="s">
        <v>110</v>
      </c>
      <c r="F122" s="80" t="s">
        <v>141</v>
      </c>
      <c r="G122" s="80" t="s">
        <v>142</v>
      </c>
      <c r="H122" s="80" t="s">
        <v>142</v>
      </c>
      <c r="I122" s="80" t="s">
        <v>143</v>
      </c>
      <c r="J122" s="80" t="s">
        <v>143</v>
      </c>
      <c r="K122" s="80" t="s">
        <v>144</v>
      </c>
      <c r="L122" s="80" t="s">
        <v>144</v>
      </c>
    </row>
    <row r="123" spans="1:12" ht="20.100000000000001" customHeight="1" x14ac:dyDescent="0.25">
      <c r="A123" s="49"/>
      <c r="B123" s="62" t="s">
        <v>95</v>
      </c>
      <c r="C123" s="49" t="s">
        <v>2</v>
      </c>
      <c r="D123" s="81">
        <v>66.760000000000005</v>
      </c>
      <c r="E123" s="18">
        <v>80</v>
      </c>
      <c r="F123" s="81">
        <v>70.392749244712988</v>
      </c>
      <c r="G123" s="13">
        <v>73.716012084592137</v>
      </c>
      <c r="H123" s="13">
        <v>73.716012084592137</v>
      </c>
      <c r="I123" s="13">
        <v>77.341389728096672</v>
      </c>
      <c r="J123" s="13">
        <v>77.341389728096672</v>
      </c>
      <c r="K123" s="13">
        <v>80.060422960725077</v>
      </c>
      <c r="L123" s="13">
        <v>80.060422960725077</v>
      </c>
    </row>
    <row r="124" spans="1:12" ht="20.100000000000001" customHeight="1" x14ac:dyDescent="0.25">
      <c r="A124" s="49">
        <v>4</v>
      </c>
      <c r="B124" s="96" t="s">
        <v>90</v>
      </c>
      <c r="C124" s="49" t="s">
        <v>2</v>
      </c>
      <c r="D124" s="17">
        <v>86.5</v>
      </c>
      <c r="E124" s="17">
        <v>90.21</v>
      </c>
      <c r="F124" s="79">
        <v>88.11</v>
      </c>
      <c r="G124" s="79"/>
      <c r="H124" s="79">
        <v>88.71</v>
      </c>
      <c r="I124" s="79"/>
      <c r="J124" s="79">
        <v>89.41</v>
      </c>
      <c r="K124" s="79"/>
      <c r="L124" s="79">
        <v>90.21</v>
      </c>
    </row>
    <row r="125" spans="1:12" ht="20.100000000000001" customHeight="1" x14ac:dyDescent="0.25">
      <c r="A125" s="49">
        <v>5</v>
      </c>
      <c r="B125" s="62" t="s">
        <v>91</v>
      </c>
      <c r="C125" s="49" t="s">
        <v>97</v>
      </c>
      <c r="D125" s="80" t="s">
        <v>111</v>
      </c>
      <c r="E125" s="80" t="s">
        <v>112</v>
      </c>
      <c r="F125" s="80" t="s">
        <v>112</v>
      </c>
      <c r="G125" s="80"/>
      <c r="H125" s="80" t="s">
        <v>112</v>
      </c>
      <c r="I125" s="80"/>
      <c r="J125" s="80" t="s">
        <v>112</v>
      </c>
      <c r="K125" s="80"/>
      <c r="L125" s="80" t="s">
        <v>112</v>
      </c>
    </row>
    <row r="126" spans="1:12" ht="20.100000000000001" customHeight="1" x14ac:dyDescent="0.25">
      <c r="A126" s="49"/>
      <c r="B126" s="62" t="s">
        <v>92</v>
      </c>
      <c r="C126" s="49" t="s">
        <v>2</v>
      </c>
      <c r="D126" s="81">
        <v>54.72</v>
      </c>
      <c r="E126" s="81">
        <v>60.38</v>
      </c>
      <c r="F126" s="81">
        <f t="shared" ref="F126" si="0">32/53%</f>
        <v>60.377358490566031</v>
      </c>
      <c r="G126" s="81"/>
      <c r="H126" s="81">
        <f t="shared" ref="H126:L126" si="1">32/53%</f>
        <v>60.377358490566031</v>
      </c>
      <c r="I126" s="81"/>
      <c r="J126" s="81">
        <f t="shared" ref="J126" si="2">32/53%</f>
        <v>60.377358490566031</v>
      </c>
      <c r="K126" s="81"/>
      <c r="L126" s="81">
        <f t="shared" si="1"/>
        <v>60.377358490566031</v>
      </c>
    </row>
    <row r="127" spans="1:12" ht="20.100000000000001" customHeight="1" x14ac:dyDescent="0.25">
      <c r="A127" s="49">
        <v>6</v>
      </c>
      <c r="B127" s="62" t="s">
        <v>93</v>
      </c>
      <c r="C127" s="49" t="s">
        <v>2</v>
      </c>
      <c r="D127" s="19">
        <v>2.65</v>
      </c>
      <c r="E127" s="20">
        <v>3</v>
      </c>
      <c r="F127" s="79">
        <v>2.71</v>
      </c>
      <c r="G127" s="79">
        <v>2.77</v>
      </c>
      <c r="H127" s="79">
        <v>2.85</v>
      </c>
      <c r="I127" s="9">
        <v>3</v>
      </c>
      <c r="J127" s="9">
        <v>3</v>
      </c>
      <c r="K127" s="9">
        <v>3</v>
      </c>
      <c r="L127" s="9">
        <v>3</v>
      </c>
    </row>
    <row r="128" spans="1:12" ht="20.100000000000001" customHeight="1" x14ac:dyDescent="0.25">
      <c r="A128" s="49">
        <v>7</v>
      </c>
      <c r="B128" s="96" t="s">
        <v>113</v>
      </c>
      <c r="C128" s="49" t="s">
        <v>2</v>
      </c>
      <c r="D128" s="17">
        <v>97</v>
      </c>
      <c r="E128" s="18">
        <v>97</v>
      </c>
      <c r="F128" s="17">
        <v>97</v>
      </c>
      <c r="G128" s="17">
        <v>97</v>
      </c>
      <c r="H128" s="82">
        <v>97.2</v>
      </c>
      <c r="I128" s="82">
        <v>97.2</v>
      </c>
      <c r="J128" s="82">
        <v>97.2</v>
      </c>
      <c r="K128" s="82">
        <v>97.4</v>
      </c>
      <c r="L128" s="82">
        <v>97.5</v>
      </c>
    </row>
    <row r="129" spans="1:12" ht="20.100000000000001" customHeight="1" x14ac:dyDescent="0.25">
      <c r="A129" s="49"/>
      <c r="B129" s="96" t="s">
        <v>114</v>
      </c>
      <c r="C129" s="49" t="s">
        <v>2</v>
      </c>
      <c r="D129" s="18">
        <v>95</v>
      </c>
      <c r="E129" s="18">
        <v>95</v>
      </c>
      <c r="F129" s="79">
        <v>95</v>
      </c>
      <c r="G129" s="79">
        <v>95</v>
      </c>
      <c r="H129" s="79">
        <v>95</v>
      </c>
      <c r="I129" s="79">
        <v>95</v>
      </c>
      <c r="J129" s="79">
        <v>95</v>
      </c>
      <c r="K129" s="79">
        <v>95</v>
      </c>
      <c r="L129" s="79">
        <v>95</v>
      </c>
    </row>
    <row r="130" spans="1:12" ht="23.25" customHeight="1" x14ac:dyDescent="0.25">
      <c r="A130" s="49">
        <v>8</v>
      </c>
      <c r="B130" s="62" t="s">
        <v>94</v>
      </c>
      <c r="C130" s="49" t="s">
        <v>2</v>
      </c>
      <c r="D130" s="18">
        <v>84</v>
      </c>
      <c r="E130" s="18">
        <v>86</v>
      </c>
      <c r="F130" s="79">
        <v>84.5</v>
      </c>
      <c r="G130" s="79">
        <v>85</v>
      </c>
      <c r="H130" s="79">
        <v>85</v>
      </c>
      <c r="I130" s="79">
        <v>85.5</v>
      </c>
      <c r="J130" s="79">
        <v>85.5</v>
      </c>
      <c r="K130" s="79">
        <v>86</v>
      </c>
      <c r="L130" s="79">
        <v>86</v>
      </c>
    </row>
  </sheetData>
  <mergeCells count="9">
    <mergeCell ref="A1:L1"/>
    <mergeCell ref="A2:L2"/>
    <mergeCell ref="A4:A5"/>
    <mergeCell ref="B4:B5"/>
    <mergeCell ref="C4:C5"/>
    <mergeCell ref="D4:D5"/>
    <mergeCell ref="A3:L3"/>
    <mergeCell ref="E4:E5"/>
    <mergeCell ref="F4:L4"/>
  </mergeCells>
  <printOptions horizontalCentered="1"/>
  <pageMargins left="0" right="0" top="0.74803149606299202" bottom="0.80118110200000003" header="0.31496062992126" footer="0.39370078740157499"/>
  <pageSetup paperSize="9" scale="95" orientation="landscape" r:id="rId1"/>
  <headerFooter>
    <oddFooter>&amp;C&amp;P/7</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Sheet1!Print_Titles</vt:lpstr>
    </vt:vector>
  </TitlesOfParts>
  <Company>HungAnhComputer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cp:lastPrinted>2020-02-10T02:55:54Z</cp:lastPrinted>
  <dcterms:created xsi:type="dcterms:W3CDTF">2018-03-13T07:11:15Z</dcterms:created>
  <dcterms:modified xsi:type="dcterms:W3CDTF">2020-02-10T02:56:27Z</dcterms:modified>
</cp:coreProperties>
</file>